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2740" windowHeight="10515" activeTab="1"/>
  </bookViews>
  <sheets>
    <sheet name="Instructions" sheetId="7" r:id="rId1"/>
    <sheet name="Exception Request Form" sheetId="4" r:id="rId2"/>
    <sheet name="Missing Loans" sheetId="8" r:id="rId3"/>
    <sheet name="Amortization Schedule" sheetId="12" r:id="rId4"/>
    <sheet name="Examples" sheetId="11" r:id="rId5"/>
  </sheets>
  <definedNames>
    <definedName name="AmortizationSchedule">Instructions!$B$60</definedName>
    <definedName name="CurtailmentError">Instructions!$B$67:$B$70</definedName>
    <definedName name="Exception">Instructions!$B$49:$B$53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ssingLoan">Instructions!$B$58</definedName>
    <definedName name="PaymentError">Instructions!$B$62:$B$65</definedName>
    <definedName name="PayoffError">Instructions!$B$72:$B$78</definedName>
    <definedName name="PreviousBalance">'Exception Request Form'!$G$20</definedName>
    <definedName name="_xlnm.Print_Titles" localSheetId="1">'Exception Request Form'!$19:$19</definedName>
  </definedNames>
  <calcPr calcId="145621"/>
</workbook>
</file>

<file path=xl/calcChain.xml><?xml version="1.0" encoding="utf-8"?>
<calcChain xmlns="http://schemas.openxmlformats.org/spreadsheetml/2006/main">
  <c r="H10" i="12" l="1"/>
  <c r="G10" i="12"/>
  <c r="I10" i="12" s="1"/>
  <c r="L5" i="12"/>
  <c r="H5" i="12"/>
  <c r="G5" i="12"/>
  <c r="I5" i="12" l="1"/>
  <c r="J5" i="12"/>
  <c r="M5" i="12" s="1"/>
  <c r="J10" i="12"/>
  <c r="M10" i="12" s="1"/>
  <c r="C11" i="12" s="1"/>
  <c r="G11" i="12" l="1"/>
  <c r="H11" i="12"/>
  <c r="J11" i="12" l="1"/>
  <c r="M11" i="12" s="1"/>
  <c r="C12" i="12" s="1"/>
  <c r="I11" i="12"/>
  <c r="H12" i="12" l="1"/>
  <c r="G12" i="12"/>
  <c r="J12" i="12" l="1"/>
  <c r="M12" i="12" s="1"/>
  <c r="I12" i="12"/>
  <c r="C6" i="12" l="1"/>
  <c r="G6" i="12" l="1"/>
  <c r="H6" i="12"/>
  <c r="J6" i="12" l="1"/>
  <c r="M6" i="12" s="1"/>
  <c r="I6" i="12"/>
</calcChain>
</file>

<file path=xl/sharedStrings.xml><?xml version="1.0" encoding="utf-8"?>
<sst xmlns="http://schemas.openxmlformats.org/spreadsheetml/2006/main" count="562" uniqueCount="148">
  <si>
    <t>MPF Loan Number</t>
  </si>
  <si>
    <t>MPF/Servicer</t>
  </si>
  <si>
    <t>Explanation of Difference</t>
  </si>
  <si>
    <t>Choose one of each category per form:</t>
  </si>
  <si>
    <t>MPF</t>
  </si>
  <si>
    <t>Servicer</t>
  </si>
  <si>
    <t>Exception Type</t>
  </si>
  <si>
    <t>Payoff Error</t>
  </si>
  <si>
    <t>Curtailment Error</t>
  </si>
  <si>
    <t>Payment Error</t>
  </si>
  <si>
    <t>Scheduled Ending Balance</t>
  </si>
  <si>
    <t>Actual Ending Balance</t>
  </si>
  <si>
    <t>Number of Months</t>
  </si>
  <si>
    <t>Supporting Documentation Required (i.e. Loan Amortization Schedule)</t>
  </si>
  <si>
    <t>Exceptions</t>
  </si>
  <si>
    <t>Possible Cause(s) of Exception</t>
  </si>
  <si>
    <t>Ways to Clear Exception</t>
  </si>
  <si>
    <t>Loans due but not reported on by Servicer. Servicer to electronically provide Ending Actual and Scheduled Balances, Due Dates, and Unscheduled Principal collected during reporting month</t>
  </si>
  <si>
    <t>P&amp;I Difference</t>
  </si>
  <si>
    <t>P&amp;I is different from Servicer reported P&amp;I constant.</t>
  </si>
  <si>
    <t>Servicer to contact MPF Provider immediately.</t>
  </si>
  <si>
    <t>Note Rate Difference</t>
  </si>
  <si>
    <t>Interest Rate is different from Servicer reported Interest Rate.</t>
  </si>
  <si>
    <t>Servicer to provide a copy of Purchase Advice.</t>
  </si>
  <si>
    <t>Payoff Principal Difference</t>
  </si>
  <si>
    <t>Payoff Principal reported by Servicer is different from calculated Payoff Principal</t>
  </si>
  <si>
    <t>Next Due Date or LPI Difference</t>
  </si>
  <si>
    <t>Projected different Borrower Next Due Date</t>
  </si>
  <si>
    <t>Servicer to provide an appropriate Action Code.</t>
  </si>
  <si>
    <t>• Servicer to reverse Curtailment(s) prior to Next Reporting Period
• Servicer to reduce Calculated Remittance by Curtailment(s) amount.</t>
  </si>
  <si>
    <t>• Principal portion of payment being reported with the liquidation amount.
• Servicer reported liquidation amount after curtailment applied</t>
  </si>
  <si>
    <t>Servicer to provide a copy of loan history to verify Borrower Next Due Date.</t>
  </si>
  <si>
    <t>Servicing Fee Rate Difference</t>
  </si>
  <si>
    <t>Servicing Fee Rate is different from Servicer reported Servicing Fee Rate.</t>
  </si>
  <si>
    <t>[1] MPF Program does not accept partial payments.</t>
  </si>
  <si>
    <t>Exception Types</t>
  </si>
  <si>
    <t>Description</t>
  </si>
  <si>
    <t>Any exception due to a payoff (missing payoff amt, date, action code)</t>
  </si>
  <si>
    <t>Investor No.</t>
  </si>
  <si>
    <t>PFI Loan No.</t>
  </si>
  <si>
    <t>Loan No.</t>
  </si>
  <si>
    <t>Borrower Name</t>
  </si>
  <si>
    <t>P&amp;I</t>
  </si>
  <si>
    <t>Note Rate</t>
  </si>
  <si>
    <t>Serv Fee Rate</t>
  </si>
  <si>
    <t>Serv Fee Amount</t>
  </si>
  <si>
    <t>Actual End Balance</t>
  </si>
  <si>
    <t>Borrower Next Due Date</t>
  </si>
  <si>
    <t>Curtailment 1</t>
  </si>
  <si>
    <t>Curtailment Date 1</t>
  </si>
  <si>
    <t>Curtailment 2</t>
  </si>
  <si>
    <t>Curtailment Date 2</t>
  </si>
  <si>
    <t>Curtailment 3</t>
  </si>
  <si>
    <t>Curtailment Date 3</t>
  </si>
  <si>
    <t>Principal</t>
  </si>
  <si>
    <t>Gross Interest</t>
  </si>
  <si>
    <t>Net Interest</t>
  </si>
  <si>
    <t>PIF Amount</t>
  </si>
  <si>
    <t>PIF Date</t>
  </si>
  <si>
    <t>Action Code</t>
  </si>
  <si>
    <t>Missing Loan</t>
  </si>
  <si>
    <t xml:space="preserve">Loans due but not reported on by Servicer. </t>
  </si>
  <si>
    <t>Scheduled End Balance</t>
  </si>
  <si>
    <t>Next Due Date/Liquidation Date</t>
  </si>
  <si>
    <t>Date Entered</t>
  </si>
  <si>
    <t>Curtailment(s) Reversed</t>
  </si>
  <si>
    <t>Missed Curtailment(s)</t>
  </si>
  <si>
    <t xml:space="preserve">• Servicer is applying Delinquent Curtailment (Master Servicer will not apply)
• Servicer is not reporting Curtailment Date
</t>
  </si>
  <si>
    <t>• Servicer reported Curtailment Interest is different from calculated Curtailment Interest</t>
  </si>
  <si>
    <t>Curtailment on Delinquent Loan</t>
  </si>
  <si>
    <t>Servicer to provide correct curtailment amount and date</t>
  </si>
  <si>
    <t>Action Code Change - 60</t>
  </si>
  <si>
    <t>Action Code Change - 65</t>
  </si>
  <si>
    <t>Payoff loan should have been reported with Action Code 60</t>
  </si>
  <si>
    <t>Payoff loan should have been reported with Action Code 65</t>
  </si>
  <si>
    <t>[2] Although not a required field by servicer, items noted to assist in overall balancing and remittance calculation</t>
  </si>
  <si>
    <t>[3] MPF Program does not accept curtailments on delinquent loans.</t>
  </si>
  <si>
    <t>Curtailment Amount 1</t>
  </si>
  <si>
    <t>Curtailment Amount 2</t>
  </si>
  <si>
    <t>Curtailment Amount 3</t>
  </si>
  <si>
    <t>Loan(s) Not Reported - Use Missing Loans Tab</t>
  </si>
  <si>
    <t>Curtailment Interest Difference</t>
  </si>
  <si>
    <t>• Servicer did not report on loan(s) on their transmission/file.
• Servicer reports loans with incorrect investor loan number(s).</t>
  </si>
  <si>
    <t>xxxx</t>
  </si>
  <si>
    <t>YES</t>
  </si>
  <si>
    <t>Servicer to provide updated 300 form with correct curtailment interest amount</t>
  </si>
  <si>
    <t>NO</t>
  </si>
  <si>
    <t>A curtailment reported in a prior reporting period is being reveresed in the current reporting period. The reversal amount must be reported as a negative value.</t>
  </si>
  <si>
    <t>Servicer missed reporting curtailment amount/date</t>
  </si>
  <si>
    <t>*IF NO EXCEPTIONS, FORM DOES NOT NEED TO BE FILLED OUT</t>
  </si>
  <si>
    <t>Payoff Interest Difference</t>
  </si>
  <si>
    <t>Payoff Interest reported by Servicer is different from calculated Payoff Principal</t>
  </si>
  <si>
    <t>FHA Loan Prior to 1/21/2015</t>
  </si>
  <si>
    <t>Servicer to provide Loan Number</t>
  </si>
  <si>
    <t>Should Collect Full Month of Interest on Payoff</t>
  </si>
  <si>
    <t>• Loan information from previous cycle(s) were not entered.</t>
  </si>
  <si>
    <t>Loan information from previous cycle(s) were not entered.</t>
  </si>
  <si>
    <t>FHA Loan After 1/21/2015</t>
  </si>
  <si>
    <t>Should Collect Interest up to and including the day of Payoff</t>
  </si>
  <si>
    <t>Supporting Documentation Required (i.e. Loan Amortization Schedule Tab)</t>
  </si>
  <si>
    <t>Interest Rate Incorrect</t>
  </si>
  <si>
    <t>Servicing Fee Rate Incorrect</t>
  </si>
  <si>
    <t>Delinquent Loan with Curtailment</t>
  </si>
  <si>
    <t>Difference in Curtailment Interest</t>
  </si>
  <si>
    <t>Missed Payment from previous cycle</t>
  </si>
  <si>
    <t>Payoff Principal Amount Difference</t>
  </si>
  <si>
    <t>Paid in Full Date Not Reported/Incorrect</t>
  </si>
  <si>
    <t>Servicer did not provide correct report date of loan payoff</t>
  </si>
  <si>
    <t>Servicer to provide correct loan payoff date.</t>
  </si>
  <si>
    <t>Not Reported/Change Paid in Full Date</t>
  </si>
  <si>
    <t>Change Payoff Action Code to 60 - Liquidation</t>
  </si>
  <si>
    <t>Change Payoff Action Code to 65 - Repurchase</t>
  </si>
  <si>
    <t>Loan Not Reported</t>
  </si>
  <si>
    <t>Reverse and Reapply Multiple Curtailments</t>
  </si>
  <si>
    <t>Loan Number</t>
  </si>
  <si>
    <t>Payment Date</t>
  </si>
  <si>
    <t>Begin Sched Bal</t>
  </si>
  <si>
    <t>Int Rate</t>
  </si>
  <si>
    <t>SF Rate</t>
  </si>
  <si>
    <t>Payment</t>
  </si>
  <si>
    <t>Gross Int</t>
  </si>
  <si>
    <t>Service Fee</t>
  </si>
  <si>
    <t>Net Int</t>
  </si>
  <si>
    <t>Curtailment Amt</t>
  </si>
  <si>
    <t>Curt Int</t>
  </si>
  <si>
    <t>Ending Sched Bal</t>
  </si>
  <si>
    <t>Begin Act Bal</t>
  </si>
  <si>
    <t>Ending Act Bal</t>
  </si>
  <si>
    <t>Missed Curtailment from previous cycle</t>
  </si>
  <si>
    <t>Reverse Curtailment from previous cycle</t>
  </si>
  <si>
    <t>Payoff Intersest Amount Difference</t>
  </si>
  <si>
    <t>Loan(s) Exceptions caused from activity in previous cycles</t>
  </si>
  <si>
    <t>Payment Amount Incorrect</t>
  </si>
  <si>
    <t>Report FHA Loan After 1/21/2015</t>
  </si>
  <si>
    <t>Report FHA Loan Prior to 1/21/2015</t>
  </si>
  <si>
    <t>Amortization Schedule</t>
  </si>
  <si>
    <t>Servicer to electronically provide all necessary information on Amortization Tab</t>
  </si>
  <si>
    <t>Servicer to provide loan payoff Amortization Schedule.</t>
  </si>
  <si>
    <t>Loan(s) Exceptions caused from activity in previous cycles - Use Amortization Schedule Tab</t>
  </si>
  <si>
    <t>Scheduled/Scheduled</t>
  </si>
  <si>
    <t>Actual/Actual</t>
  </si>
  <si>
    <t>EXAMPLES</t>
  </si>
  <si>
    <t>PFI Loan History</t>
  </si>
  <si>
    <t>Curtailment Error - Any exception due to a curtailment error (missing curtailment, reversal, multiple curtailment application, etc) Note: You must populate the Curtailment amounts and Dates in the applicable fields.
NOTE: The Curtailment date represents the regular amortized payment date – NOT the actual transaction date.</t>
  </si>
  <si>
    <t>Exception Date</t>
  </si>
  <si>
    <t xml:space="preserve">Any exception due to a payment error (Missed payment, different P&amp;I or Rate, or Due Date issue- If reversal/re-appliciation is due to a curtailment then use Curtailment Error exception code) </t>
  </si>
  <si>
    <t xml:space="preserve">                                      Exception Clearing Report (Form SG403)</t>
  </si>
  <si>
    <t>Revision Date:12/11/2018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</si>
</sst>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0.00000"/>
  </numFmts>
  <fonts count="27" x14ac:knownFonts="1">
    <font>
      <sz val="10"/>
      <name val="Arial"/>
    </font>
    <font>
      <sz val="11"/>
      <color theme="1"/>
      <name val="Arial"/>
      <family val="2"/>
      <scheme val="minor"/>
    </font>
    <font>
      <sz val="10"/>
      <name val="Arial"/>
      <family val="2"/>
    </font>
    <font>
      <sz val="9"/>
      <color indexed="9"/>
      <name val="Arial"/>
      <family val="2"/>
      <scheme val="minor"/>
    </font>
    <font>
      <sz val="9"/>
      <color indexed="23"/>
      <name val="Arial"/>
      <family val="2"/>
      <scheme val="minor"/>
    </font>
    <font>
      <sz val="10.5"/>
      <color indexed="9"/>
      <name val="Arial"/>
      <family val="2"/>
      <scheme val="minor"/>
    </font>
    <font>
      <sz val="10"/>
      <color indexed="9"/>
      <name val="Arial"/>
      <family val="2"/>
      <scheme val="minor"/>
    </font>
    <font>
      <sz val="12"/>
      <color indexed="9"/>
      <name val="Arial"/>
      <family val="2"/>
      <scheme val="minor"/>
    </font>
    <font>
      <sz val="10"/>
      <name val="Arial"/>
      <family val="2"/>
      <scheme val="minor"/>
    </font>
    <font>
      <sz val="9"/>
      <name val="Arial"/>
      <family val="2"/>
      <scheme val="minor"/>
    </font>
    <font>
      <b/>
      <sz val="9"/>
      <name val="Arial"/>
      <family val="2"/>
      <scheme val="minor"/>
    </font>
    <font>
      <b/>
      <sz val="9"/>
      <color theme="1" tint="0.499984740745262"/>
      <name val="Arial"/>
      <family val="2"/>
      <scheme val="minor"/>
    </font>
    <font>
      <sz val="9"/>
      <color theme="1" tint="0.499984740745262"/>
      <name val="Arial"/>
      <family val="2"/>
      <scheme val="minor"/>
    </font>
    <font>
      <b/>
      <sz val="14"/>
      <color theme="4" tint="-0.249977111117893"/>
      <name val="Arial"/>
      <family val="2"/>
      <scheme val="major"/>
    </font>
    <font>
      <sz val="10.5"/>
      <name val="Arial"/>
      <family val="2"/>
      <scheme val="minor"/>
    </font>
    <font>
      <sz val="9"/>
      <color theme="0"/>
      <name val="Arial"/>
      <family val="2"/>
      <scheme val="minor"/>
    </font>
    <font>
      <sz val="12"/>
      <color theme="0"/>
      <name val="Arial"/>
      <family val="2"/>
      <scheme val="minor"/>
    </font>
    <font>
      <sz val="8"/>
      <color rgb="FF000000"/>
      <name val="Tahoma"/>
      <family val="2"/>
    </font>
    <font>
      <b/>
      <sz val="9"/>
      <color theme="0"/>
      <name val="Arial"/>
      <family val="2"/>
      <scheme val="minor"/>
    </font>
    <font>
      <sz val="10"/>
      <color theme="1"/>
      <name val="Arial"/>
      <family val="2"/>
      <scheme val="minor"/>
    </font>
    <font>
      <b/>
      <sz val="10"/>
      <color theme="0"/>
      <name val="Arial"/>
      <family val="2"/>
    </font>
    <font>
      <b/>
      <sz val="10"/>
      <name val="Arial"/>
      <family val="2"/>
      <scheme val="minor"/>
    </font>
    <font>
      <b/>
      <sz val="10"/>
      <name val="Arial"/>
      <family val="2"/>
    </font>
    <font>
      <sz val="10"/>
      <name val="Arial"/>
      <family val="2"/>
    </font>
    <font>
      <sz val="10"/>
      <name val="Arial"/>
      <family val="2"/>
      <scheme val="major"/>
    </font>
    <font>
      <sz val="11"/>
      <name val="Arial"/>
      <family val="2"/>
      <scheme val="minor"/>
    </font>
    <font>
      <b/>
      <sz val="11"/>
      <color rgb="FFFFFFFF"/>
      <name val="Arial"/>
      <family val="2"/>
      <scheme val="minor"/>
    </font>
  </fonts>
  <fills count="6">
    <fill>
      <patternFill patternType="none"/>
    </fill>
    <fill>
      <patternFill patternType="gray125"/>
    </fill>
    <fill>
      <patternFill patternType="solid">
        <fgColor indexed="9"/>
        <bgColor indexed="24"/>
      </patternFill>
    </fill>
    <fill>
      <patternFill patternType="solid">
        <fgColor rgb="FF4F81BD"/>
        <bgColor indexed="64"/>
      </patternFill>
    </fill>
    <fill>
      <patternFill patternType="solid">
        <fgColor theme="4"/>
        <bgColor theme="4"/>
      </patternFill>
    </fill>
    <fill>
      <patternFill patternType="solid">
        <fgColor theme="4" tint="0.79998168889431442"/>
        <bgColor theme="4" tint="0.79998168889431442"/>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thin">
        <color theme="4" tint="0.39997558519241921"/>
      </bottom>
      <diagonal/>
    </border>
    <border>
      <left style="thin">
        <color auto="1"/>
      </left>
      <right style="thin">
        <color auto="1"/>
      </right>
      <top style="thin">
        <color auto="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4" fontId="2" fillId="0" borderId="0" applyFont="0" applyFill="0" applyBorder="0" applyAlignment="0" applyProtection="0"/>
    <xf numFmtId="0" fontId="2" fillId="0" borderId="0"/>
    <xf numFmtId="43" fontId="23" fillId="0" borderId="0" applyFont="0" applyFill="0" applyBorder="0" applyAlignment="0" applyProtection="0"/>
    <xf numFmtId="9" fontId="23" fillId="0" borderId="0" applyFont="0" applyFill="0" applyBorder="0" applyAlignment="0" applyProtection="0"/>
  </cellStyleXfs>
  <cellXfs count="145">
    <xf numFmtId="0" fontId="0" fillId="0" borderId="0" xfId="0"/>
    <xf numFmtId="0" fontId="4" fillId="2" borderId="0" xfId="0" applyNumberFormat="1" applyFont="1" applyFill="1" applyBorder="1" applyAlignment="1" applyProtection="1">
      <alignment horizontal="centerContinuous"/>
      <protection locked="0"/>
    </xf>
    <xf numFmtId="0" fontId="4" fillId="2" borderId="0" xfId="0" applyNumberFormat="1" applyFont="1" applyFill="1" applyBorder="1" applyAlignment="1" applyProtection="1">
      <alignment horizontal="left"/>
      <protection locked="0"/>
    </xf>
    <xf numFmtId="0" fontId="12" fillId="2" borderId="0" xfId="0" applyNumberFormat="1" applyFont="1" applyFill="1" applyBorder="1" applyAlignment="1" applyProtection="1">
      <alignment horizontal="right"/>
      <protection locked="0"/>
    </xf>
    <xf numFmtId="0" fontId="0" fillId="0" borderId="0" xfId="0" applyProtection="1">
      <protection locked="0"/>
    </xf>
    <xf numFmtId="0" fontId="2" fillId="0" borderId="0" xfId="0" applyFont="1" applyProtection="1">
      <protection locked="0"/>
    </xf>
    <xf numFmtId="22" fontId="0" fillId="0" borderId="0" xfId="0" applyNumberFormat="1" applyProtection="1">
      <protection locked="0"/>
    </xf>
    <xf numFmtId="0" fontId="18" fillId="4" borderId="4" xfId="1" applyNumberFormat="1" applyFont="1" applyFill="1" applyBorder="1" applyAlignment="1">
      <alignment horizontal="center" wrapText="1"/>
    </xf>
    <xf numFmtId="0" fontId="19" fillId="5" borderId="4" xfId="1" applyNumberFormat="1" applyFont="1" applyFill="1" applyBorder="1" applyAlignment="1"/>
    <xf numFmtId="0" fontId="19" fillId="0" borderId="4" xfId="1" applyNumberFormat="1" applyFont="1" applyBorder="1" applyAlignment="1">
      <alignment horizontal="right"/>
    </xf>
    <xf numFmtId="0" fontId="19" fillId="5" borderId="4" xfId="1" applyNumberFormat="1" applyFont="1" applyFill="1" applyBorder="1" applyAlignment="1">
      <alignment horizontal="right"/>
    </xf>
    <xf numFmtId="0" fontId="19" fillId="5" borderId="14" xfId="1" applyNumberFormat="1" applyFont="1" applyFill="1" applyBorder="1" applyAlignment="1">
      <alignment horizontal="right"/>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0" fontId="9"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5"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4" fillId="2" borderId="0" xfId="0" applyNumberFormat="1" applyFont="1" applyFill="1" applyBorder="1" applyAlignment="1" applyProtection="1">
      <alignment horizontal="left"/>
      <protection locked="0"/>
    </xf>
    <xf numFmtId="0" fontId="7" fillId="0" borderId="0" xfId="0" applyNumberFormat="1" applyFont="1" applyFill="1" applyBorder="1" applyAlignment="1">
      <alignment horizontal="center"/>
    </xf>
    <xf numFmtId="0" fontId="16" fillId="0" borderId="0" xfId="0" applyNumberFormat="1" applyFont="1" applyFill="1" applyBorder="1" applyAlignment="1">
      <alignment horizontal="left"/>
    </xf>
    <xf numFmtId="0" fontId="18" fillId="4" borderId="4" xfId="0" applyNumberFormat="1" applyFont="1" applyFill="1" applyBorder="1" applyAlignment="1">
      <alignment horizontal="center"/>
    </xf>
    <xf numFmtId="0" fontId="18" fillId="4" borderId="4" xfId="0" applyNumberFormat="1" applyFont="1" applyFill="1" applyBorder="1" applyAlignment="1">
      <alignment horizontal="center" wrapText="1"/>
    </xf>
    <xf numFmtId="0" fontId="18" fillId="4" borderId="4" xfId="1" applyNumberFormat="1" applyFont="1" applyFill="1" applyBorder="1" applyAlignment="1">
      <alignment horizontal="center"/>
    </xf>
    <xf numFmtId="0" fontId="18" fillId="4" borderId="3" xfId="1" applyNumberFormat="1" applyFont="1" applyFill="1" applyBorder="1" applyAlignment="1">
      <alignment horizontal="center"/>
    </xf>
    <xf numFmtId="0" fontId="8" fillId="0" borderId="0" xfId="0" applyNumberFormat="1" applyFont="1"/>
    <xf numFmtId="0" fontId="19" fillId="5" borderId="4" xfId="0" applyNumberFormat="1" applyFont="1" applyFill="1" applyBorder="1" applyAlignment="1" applyProtection="1">
      <protection locked="0"/>
    </xf>
    <xf numFmtId="0" fontId="19" fillId="5" borderId="4" xfId="0" applyNumberFormat="1" applyFont="1" applyFill="1" applyBorder="1" applyAlignment="1" applyProtection="1">
      <alignment wrapText="1"/>
      <protection locked="0"/>
    </xf>
    <xf numFmtId="0" fontId="19" fillId="5" borderId="4" xfId="1" applyNumberFormat="1" applyFont="1" applyFill="1" applyBorder="1" applyAlignment="1" applyProtection="1">
      <protection locked="0"/>
    </xf>
    <xf numFmtId="0" fontId="19" fillId="5" borderId="3" xfId="1" applyNumberFormat="1" applyFont="1" applyFill="1" applyBorder="1" applyAlignment="1" applyProtection="1">
      <protection locked="0"/>
    </xf>
    <xf numFmtId="0" fontId="8" fillId="0" borderId="0" xfId="0" applyNumberFormat="1" applyFont="1" applyAlignment="1" applyProtection="1">
      <protection locked="0"/>
    </xf>
    <xf numFmtId="0" fontId="19" fillId="0" borderId="4" xfId="0" applyNumberFormat="1" applyFont="1" applyBorder="1" applyAlignment="1" applyProtection="1">
      <protection locked="0"/>
    </xf>
    <xf numFmtId="0" fontId="19" fillId="0" borderId="2" xfId="0" applyNumberFormat="1" applyFont="1" applyBorder="1" applyAlignment="1" applyProtection="1">
      <protection locked="0"/>
    </xf>
    <xf numFmtId="0" fontId="2" fillId="0" borderId="0" xfId="2" applyNumberFormat="1"/>
    <xf numFmtId="0" fontId="8" fillId="0" borderId="0" xfId="2" applyNumberFormat="1" applyFont="1" applyProtection="1">
      <protection locked="0"/>
    </xf>
    <xf numFmtId="0" fontId="19" fillId="5" borderId="15" xfId="1" applyNumberFormat="1" applyFont="1" applyFill="1" applyBorder="1" applyAlignment="1">
      <alignment horizontal="center"/>
    </xf>
    <xf numFmtId="0" fontId="19" fillId="5" borderId="14" xfId="1" applyNumberFormat="1" applyFont="1" applyFill="1" applyBorder="1" applyAlignment="1">
      <alignment horizontal="center"/>
    </xf>
    <xf numFmtId="0" fontId="19" fillId="5" borderId="14" xfId="2" applyNumberFormat="1" applyFont="1" applyFill="1" applyBorder="1" applyAlignment="1"/>
    <xf numFmtId="0" fontId="19" fillId="0" borderId="3" xfId="1" applyNumberFormat="1" applyFont="1" applyBorder="1" applyAlignment="1">
      <alignment horizontal="center"/>
    </xf>
    <xf numFmtId="0" fontId="19" fillId="0" borderId="4" xfId="1" applyNumberFormat="1" applyFont="1" applyBorder="1" applyAlignment="1">
      <alignment horizontal="center"/>
    </xf>
    <xf numFmtId="0" fontId="19" fillId="0" borderId="4" xfId="2" applyNumberFormat="1" applyFont="1" applyBorder="1" applyAlignment="1"/>
    <xf numFmtId="0" fontId="19" fillId="0" borderId="4" xfId="2" applyNumberFormat="1" applyFont="1" applyBorder="1" applyAlignment="1">
      <alignment horizontal="left" wrapText="1"/>
    </xf>
    <xf numFmtId="0" fontId="19" fillId="5" borderId="3" xfId="1" applyNumberFormat="1" applyFont="1" applyFill="1" applyBorder="1" applyAlignment="1">
      <alignment horizontal="center"/>
    </xf>
    <xf numFmtId="0" fontId="19" fillId="5" borderId="4" xfId="1" applyNumberFormat="1" applyFont="1" applyFill="1" applyBorder="1" applyAlignment="1">
      <alignment horizontal="center"/>
    </xf>
    <xf numFmtId="0" fontId="19" fillId="5" borderId="4" xfId="2" applyNumberFormat="1" applyFont="1" applyFill="1" applyBorder="1" applyAlignment="1"/>
    <xf numFmtId="14" fontId="19" fillId="0" borderId="4" xfId="2" applyNumberFormat="1" applyFont="1" applyBorder="1" applyAlignment="1"/>
    <xf numFmtId="14" fontId="19" fillId="0" borderId="4" xfId="1" applyNumberFormat="1" applyFont="1" applyBorder="1" applyAlignment="1">
      <alignment horizontal="center"/>
    </xf>
    <xf numFmtId="0" fontId="8" fillId="0" borderId="0" xfId="2" applyNumberFormat="1" applyFont="1" applyAlignment="1" applyProtection="1">
      <protection locked="0"/>
    </xf>
    <xf numFmtId="0" fontId="19" fillId="5" borderId="3" xfId="1" applyNumberFormat="1" applyFont="1" applyFill="1" applyBorder="1" applyAlignment="1"/>
    <xf numFmtId="0" fontId="19" fillId="5" borderId="4" xfId="2" applyNumberFormat="1" applyFont="1" applyFill="1" applyBorder="1" applyAlignment="1">
      <alignment wrapText="1"/>
    </xf>
    <xf numFmtId="0" fontId="8" fillId="0" borderId="0" xfId="2" applyNumberFormat="1" applyFont="1"/>
    <xf numFmtId="0" fontId="18" fillId="4" borderId="4" xfId="2" applyNumberFormat="1" applyFont="1" applyFill="1" applyBorder="1" applyAlignment="1">
      <alignment horizontal="center"/>
    </xf>
    <xf numFmtId="0" fontId="18" fillId="4" borderId="4" xfId="2" applyNumberFormat="1" applyFont="1" applyFill="1" applyBorder="1" applyAlignment="1">
      <alignment horizontal="center" wrapText="1"/>
    </xf>
    <xf numFmtId="0" fontId="20" fillId="4" borderId="16" xfId="0" applyFont="1" applyFill="1" applyBorder="1"/>
    <xf numFmtId="0" fontId="20" fillId="4" borderId="17" xfId="0" applyFont="1" applyFill="1" applyBorder="1"/>
    <xf numFmtId="0" fontId="20" fillId="4" borderId="18" xfId="0" applyFont="1" applyFill="1" applyBorder="1"/>
    <xf numFmtId="0" fontId="19" fillId="0" borderId="4" xfId="0" applyNumberFormat="1" applyFont="1" applyBorder="1" applyAlignment="1" applyProtection="1">
      <alignment wrapText="1"/>
      <protection locked="0"/>
    </xf>
    <xf numFmtId="0" fontId="19" fillId="0" borderId="4" xfId="1" applyNumberFormat="1" applyFont="1" applyBorder="1" applyAlignment="1" applyProtection="1">
      <protection locked="0"/>
    </xf>
    <xf numFmtId="0" fontId="19" fillId="0" borderId="3" xfId="1" applyNumberFormat="1" applyFont="1" applyBorder="1" applyAlignment="1" applyProtection="1">
      <protection locked="0"/>
    </xf>
    <xf numFmtId="0" fontId="19" fillId="0" borderId="2" xfId="0" applyNumberFormat="1" applyFont="1" applyBorder="1" applyAlignment="1" applyProtection="1">
      <alignment wrapText="1"/>
      <protection locked="0"/>
    </xf>
    <xf numFmtId="0" fontId="19" fillId="0" borderId="2" xfId="1" applyNumberFormat="1" applyFont="1" applyBorder="1" applyAlignment="1" applyProtection="1">
      <protection locked="0"/>
    </xf>
    <xf numFmtId="0" fontId="19" fillId="0" borderId="1" xfId="1" applyNumberFormat="1" applyFont="1" applyBorder="1" applyAlignment="1" applyProtection="1">
      <protection locked="0"/>
    </xf>
    <xf numFmtId="0" fontId="9" fillId="0" borderId="0" xfId="0" applyNumberFormat="1" applyFont="1" applyAlignment="1" applyProtection="1">
      <protection locked="0"/>
    </xf>
    <xf numFmtId="0" fontId="10" fillId="0" borderId="0" xfId="0" applyNumberFormat="1" applyFont="1" applyAlignment="1" applyProtection="1">
      <protection locked="0"/>
    </xf>
    <xf numFmtId="14" fontId="19" fillId="5" borderId="4" xfId="1" applyNumberFormat="1" applyFont="1" applyFill="1" applyBorder="1" applyAlignment="1">
      <alignment horizontal="center"/>
    </xf>
    <xf numFmtId="22" fontId="19" fillId="5" borderId="3" xfId="1" applyNumberFormat="1" applyFont="1" applyFill="1" applyBorder="1" applyAlignment="1" applyProtection="1">
      <protection locked="0"/>
    </xf>
    <xf numFmtId="22" fontId="19" fillId="0" borderId="3" xfId="1" applyNumberFormat="1" applyFont="1" applyBorder="1" applyAlignment="1" applyProtection="1">
      <protection locked="0"/>
    </xf>
    <xf numFmtId="0" fontId="21" fillId="0" borderId="0" xfId="0" applyNumberFormat="1" applyFont="1" applyFill="1" applyBorder="1" applyAlignment="1">
      <alignment horizontal="center"/>
    </xf>
    <xf numFmtId="0" fontId="22" fillId="0" borderId="0" xfId="2" applyNumberFormat="1" applyFont="1"/>
    <xf numFmtId="0" fontId="19" fillId="0" borderId="0" xfId="2" applyNumberFormat="1" applyFont="1" applyBorder="1" applyAlignment="1"/>
    <xf numFmtId="0" fontId="19" fillId="0" borderId="0" xfId="2" applyNumberFormat="1" applyFont="1" applyBorder="1" applyAlignment="1">
      <alignment horizontal="left" wrapText="1"/>
    </xf>
    <xf numFmtId="0" fontId="19" fillId="0" borderId="0" xfId="1" applyNumberFormat="1" applyFont="1" applyBorder="1" applyAlignment="1">
      <alignment horizontal="right"/>
    </xf>
    <xf numFmtId="0" fontId="19" fillId="0" borderId="0" xfId="1" applyNumberFormat="1" applyFont="1" applyBorder="1" applyAlignment="1">
      <alignment horizontal="center"/>
    </xf>
    <xf numFmtId="14" fontId="19" fillId="0" borderId="0" xfId="1" applyNumberFormat="1" applyFont="1" applyBorder="1" applyAlignment="1">
      <alignment horizontal="center"/>
    </xf>
    <xf numFmtId="0" fontId="19" fillId="5" borderId="4" xfId="2" applyFont="1" applyFill="1" applyBorder="1" applyAlignment="1"/>
    <xf numFmtId="14" fontId="2" fillId="0" borderId="0" xfId="1" applyNumberFormat="1" applyFont="1" applyFill="1"/>
    <xf numFmtId="44" fontId="2" fillId="0" borderId="0" xfId="1" applyFont="1" applyFill="1"/>
    <xf numFmtId="0" fontId="2" fillId="0" borderId="0" xfId="0" applyFont="1" applyFill="1"/>
    <xf numFmtId="44" fontId="2" fillId="0" borderId="0" xfId="0" applyNumberFormat="1" applyFont="1" applyFill="1"/>
    <xf numFmtId="44" fontId="2" fillId="0" borderId="0" xfId="1" applyFont="1" applyFill="1" applyBorder="1"/>
    <xf numFmtId="8" fontId="2" fillId="0" borderId="0" xfId="1" applyNumberFormat="1" applyFont="1" applyFill="1" applyBorder="1"/>
    <xf numFmtId="8" fontId="2" fillId="0" borderId="0" xfId="4" applyNumberFormat="1" applyFont="1" applyFill="1" applyBorder="1"/>
    <xf numFmtId="44" fontId="2" fillId="0" borderId="0" xfId="4" applyNumberFormat="1" applyFont="1" applyFill="1" applyBorder="1"/>
    <xf numFmtId="44" fontId="1" fillId="0" borderId="0" xfId="1" applyFont="1"/>
    <xf numFmtId="0" fontId="2" fillId="0" borderId="0" xfId="2" applyNumberFormat="1" applyAlignment="1">
      <alignment wrapText="1"/>
    </xf>
    <xf numFmtId="0" fontId="19" fillId="0" borderId="4" xfId="2" applyNumberFormat="1" applyFont="1" applyBorder="1" applyAlignment="1">
      <alignment wrapText="1"/>
    </xf>
    <xf numFmtId="0" fontId="19" fillId="0" borderId="0" xfId="2" applyNumberFormat="1" applyFont="1" applyBorder="1" applyAlignment="1">
      <alignment wrapText="1"/>
    </xf>
    <xf numFmtId="0" fontId="19" fillId="5" borderId="4" xfId="2" applyFont="1" applyFill="1" applyBorder="1" applyAlignment="1">
      <alignment wrapText="1"/>
    </xf>
    <xf numFmtId="0" fontId="19" fillId="5" borderId="14" xfId="2" applyNumberFormat="1" applyFont="1" applyFill="1" applyBorder="1" applyAlignment="1">
      <alignment wrapText="1"/>
    </xf>
    <xf numFmtId="0" fontId="22" fillId="0" borderId="0" xfId="0" applyFont="1"/>
    <xf numFmtId="0" fontId="22" fillId="0" borderId="19" xfId="0" applyFont="1" applyBorder="1"/>
    <xf numFmtId="0" fontId="0" fillId="0" borderId="20" xfId="0" applyBorder="1"/>
    <xf numFmtId="0" fontId="0" fillId="0" borderId="21" xfId="0" applyBorder="1"/>
    <xf numFmtId="0" fontId="0" fillId="0" borderId="0" xfId="0" applyBorder="1"/>
    <xf numFmtId="0" fontId="22" fillId="0" borderId="21" xfId="0" applyFont="1" applyBorder="1"/>
    <xf numFmtId="164" fontId="0" fillId="0" borderId="0" xfId="4" applyNumberFormat="1" applyFont="1" applyBorder="1"/>
    <xf numFmtId="4" fontId="0" fillId="0" borderId="0" xfId="0" applyNumberFormat="1" applyBorder="1"/>
    <xf numFmtId="0" fontId="0" fillId="0" borderId="0" xfId="0" applyFont="1" applyBorder="1"/>
    <xf numFmtId="40" fontId="0" fillId="0" borderId="0" xfId="0" applyNumberFormat="1" applyBorder="1"/>
    <xf numFmtId="0" fontId="2" fillId="0" borderId="0" xfId="0" applyFont="1" applyBorder="1"/>
    <xf numFmtId="14" fontId="2" fillId="0" borderId="0" xfId="1" applyNumberFormat="1" applyFont="1" applyFill="1" applyBorder="1"/>
    <xf numFmtId="44" fontId="0" fillId="0" borderId="0" xfId="1" applyFont="1" applyBorder="1"/>
    <xf numFmtId="164" fontId="2" fillId="0" borderId="0" xfId="4" applyNumberFormat="1" applyFont="1" applyFill="1" applyBorder="1"/>
    <xf numFmtId="8" fontId="2" fillId="0" borderId="0" xfId="1" applyNumberFormat="1" applyFont="1" applyFill="1" applyBorder="1" applyAlignment="1">
      <alignment horizontal="left"/>
    </xf>
    <xf numFmtId="0" fontId="2" fillId="0" borderId="0" xfId="0" applyFont="1" applyFill="1" applyBorder="1"/>
    <xf numFmtId="44" fontId="2" fillId="0" borderId="0" xfId="0" applyNumberFormat="1" applyFont="1" applyFill="1" applyBorder="1"/>
    <xf numFmtId="43" fontId="2" fillId="0" borderId="0" xfId="3" applyFont="1" applyFill="1" applyBorder="1"/>
    <xf numFmtId="44" fontId="2" fillId="0" borderId="0" xfId="1" applyFont="1" applyFill="1" applyBorder="1" applyAlignment="1">
      <alignment wrapText="1"/>
    </xf>
    <xf numFmtId="0" fontId="0" fillId="0" borderId="22" xfId="0" applyBorder="1"/>
    <xf numFmtId="14" fontId="2" fillId="0" borderId="23" xfId="1" applyNumberFormat="1" applyFont="1" applyFill="1" applyBorder="1"/>
    <xf numFmtId="44" fontId="0" fillId="0" borderId="23" xfId="1" applyFont="1" applyBorder="1"/>
    <xf numFmtId="164" fontId="2" fillId="0" borderId="23" xfId="4" applyNumberFormat="1" applyFont="1" applyFill="1" applyBorder="1"/>
    <xf numFmtId="44" fontId="2" fillId="0" borderId="23" xfId="1" applyFont="1" applyFill="1" applyBorder="1"/>
    <xf numFmtId="8" fontId="2" fillId="0" borderId="23" xfId="1" applyNumberFormat="1" applyFont="1" applyFill="1" applyBorder="1" applyAlignment="1">
      <alignment horizontal="left"/>
    </xf>
    <xf numFmtId="0" fontId="2" fillId="0" borderId="23" xfId="0" applyFont="1" applyFill="1" applyBorder="1"/>
    <xf numFmtId="44" fontId="2" fillId="0" borderId="23" xfId="0" applyNumberFormat="1" applyFont="1" applyFill="1" applyBorder="1"/>
    <xf numFmtId="0" fontId="0" fillId="0" borderId="23" xfId="0" applyBorder="1"/>
    <xf numFmtId="0" fontId="24" fillId="0" borderId="0" xfId="0" applyFont="1"/>
    <xf numFmtId="0" fontId="25" fillId="0" borderId="0" xfId="0" applyFont="1"/>
    <xf numFmtId="0" fontId="26" fillId="3" borderId="5" xfId="0" applyFont="1" applyFill="1" applyBorder="1" applyAlignment="1">
      <alignment vertical="center" wrapText="1"/>
    </xf>
    <xf numFmtId="0" fontId="26" fillId="3" borderId="6" xfId="0" applyFont="1" applyFill="1" applyBorder="1" applyAlignment="1">
      <alignment vertical="center" wrapText="1"/>
    </xf>
    <xf numFmtId="0" fontId="25" fillId="0" borderId="10" xfId="0" applyFont="1" applyBorder="1" applyAlignment="1">
      <alignment vertical="center" wrapText="1"/>
    </xf>
    <xf numFmtId="0" fontId="25" fillId="0" borderId="9" xfId="0" applyFont="1" applyBorder="1" applyAlignment="1">
      <alignment vertical="center" wrapText="1"/>
    </xf>
    <xf numFmtId="0" fontId="25" fillId="0" borderId="5" xfId="0" applyFont="1" applyBorder="1" applyAlignment="1">
      <alignment vertical="center" wrapText="1"/>
    </xf>
    <xf numFmtId="0" fontId="25" fillId="0" borderId="7" xfId="0" applyFont="1" applyBorder="1" applyAlignment="1">
      <alignment vertical="center" wrapText="1"/>
    </xf>
    <xf numFmtId="0" fontId="25" fillId="0" borderId="8" xfId="0" applyFont="1" applyBorder="1" applyAlignment="1">
      <alignment vertical="center" wrapText="1"/>
    </xf>
    <xf numFmtId="0" fontId="26" fillId="3" borderId="10" xfId="0" applyFont="1" applyFill="1" applyBorder="1" applyAlignment="1">
      <alignment vertical="center" wrapText="1"/>
    </xf>
    <xf numFmtId="0" fontId="26" fillId="3" borderId="9" xfId="0" applyFont="1" applyFill="1" applyBorder="1" applyAlignment="1">
      <alignment vertical="center" wrapText="1"/>
    </xf>
    <xf numFmtId="0" fontId="26" fillId="3" borderId="11" xfId="0" applyFont="1" applyFill="1" applyBorder="1" applyAlignment="1">
      <alignment vertical="center" wrapText="1"/>
    </xf>
    <xf numFmtId="0" fontId="25" fillId="0" borderId="5" xfId="0" applyFont="1" applyBorder="1" applyAlignment="1">
      <alignment vertical="top" wrapText="1"/>
    </xf>
    <xf numFmtId="0" fontId="25" fillId="0" borderId="11" xfId="0" applyFont="1" applyBorder="1" applyAlignment="1">
      <alignment vertical="top" wrapText="1"/>
    </xf>
    <xf numFmtId="0" fontId="25" fillId="0" borderId="13" xfId="0" applyFont="1" applyBorder="1"/>
    <xf numFmtId="0" fontId="25" fillId="0" borderId="12" xfId="0" applyFont="1" applyBorder="1"/>
    <xf numFmtId="0" fontId="25" fillId="0" borderId="10" xfId="0" applyFont="1" applyBorder="1" applyAlignment="1">
      <alignment vertical="top" wrapText="1"/>
    </xf>
    <xf numFmtId="0" fontId="25" fillId="0" borderId="5" xfId="0" applyFont="1" applyBorder="1"/>
    <xf numFmtId="0" fontId="25" fillId="0" borderId="5" xfId="0" applyFont="1" applyFill="1" applyBorder="1" applyAlignment="1">
      <alignment vertical="center" wrapText="1"/>
    </xf>
    <xf numFmtId="0" fontId="25" fillId="0" borderId="5" xfId="0" applyFont="1" applyBorder="1" applyAlignment="1">
      <alignment wrapText="1"/>
    </xf>
    <xf numFmtId="0" fontId="14" fillId="2" borderId="0" xfId="0" applyNumberFormat="1" applyFont="1" applyFill="1" applyBorder="1" applyAlignment="1" applyProtection="1">
      <alignment horizontal="left"/>
      <protection locked="0"/>
    </xf>
    <xf numFmtId="14" fontId="19" fillId="5" borderId="4" xfId="2" applyNumberFormat="1" applyFont="1" applyFill="1" applyBorder="1" applyAlignment="1"/>
    <xf numFmtId="0" fontId="13" fillId="2" borderId="0" xfId="0" applyNumberFormat="1" applyFont="1" applyFill="1" applyBorder="1" applyAlignment="1" applyProtection="1">
      <alignment horizontal="left" vertical="center"/>
      <protection locked="0"/>
    </xf>
    <xf numFmtId="0" fontId="14" fillId="2" borderId="0" xfId="0" applyNumberFormat="1" applyFont="1" applyFill="1" applyBorder="1" applyAlignment="1" applyProtection="1">
      <alignment horizontal="left"/>
      <protection locked="0"/>
    </xf>
    <xf numFmtId="0" fontId="11" fillId="2" borderId="0" xfId="0" applyNumberFormat="1" applyFont="1" applyFill="1" applyBorder="1" applyAlignment="1" applyProtection="1">
      <alignment horizontal="left" indent="1"/>
      <protection locked="0"/>
    </xf>
  </cellXfs>
  <cellStyles count="5">
    <cellStyle name="Comma" xfId="3" builtinId="3"/>
    <cellStyle name="Currency" xfId="1" builtinId="4"/>
    <cellStyle name="Normal" xfId="0" builtinId="0"/>
    <cellStyle name="Normal 2" xfId="2"/>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00297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978C9E23-D4B0-11CE-BF2D-00AA003F40D0}"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978C9E23-D4B0-11CE-BF2D-00AA003F40D0}"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2.emf"/><Relationship Id="rId3" Type="http://schemas.openxmlformats.org/officeDocument/2006/relationships/image" Target="../media/image12.emf"/><Relationship Id="rId7" Type="http://schemas.openxmlformats.org/officeDocument/2006/relationships/image" Target="../media/image8.emf"/><Relationship Id="rId12" Type="http://schemas.openxmlformats.org/officeDocument/2006/relationships/image" Target="../media/image3.emf"/><Relationship Id="rId2" Type="http://schemas.openxmlformats.org/officeDocument/2006/relationships/image" Target="../media/image13.emf"/><Relationship Id="rId1" Type="http://schemas.openxmlformats.org/officeDocument/2006/relationships/image" Target="../media/image14.emf"/><Relationship Id="rId6" Type="http://schemas.openxmlformats.org/officeDocument/2006/relationships/image" Target="../media/image9.emf"/><Relationship Id="rId11" Type="http://schemas.openxmlformats.org/officeDocument/2006/relationships/image" Target="../media/image4.emf"/><Relationship Id="rId5" Type="http://schemas.openxmlformats.org/officeDocument/2006/relationships/image" Target="../media/image10.emf"/><Relationship Id="rId10" Type="http://schemas.openxmlformats.org/officeDocument/2006/relationships/image" Target="../media/image5.emf"/><Relationship Id="rId4" Type="http://schemas.openxmlformats.org/officeDocument/2006/relationships/image" Target="../media/image11.emf"/><Relationship Id="rId9" Type="http://schemas.openxmlformats.org/officeDocument/2006/relationships/image" Target="../media/image6.emf"/><Relationship Id="rId1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76200</xdr:rowOff>
    </xdr:from>
    <xdr:to>
      <xdr:col>16</xdr:col>
      <xdr:colOff>381000</xdr:colOff>
      <xdr:row>45</xdr:row>
      <xdr:rowOff>38100</xdr:rowOff>
    </xdr:to>
    <xdr:sp macro="" textlink="">
      <xdr:nvSpPr>
        <xdr:cNvPr id="3" name="TextBox 2"/>
        <xdr:cNvSpPr txBox="1"/>
      </xdr:nvSpPr>
      <xdr:spPr>
        <a:xfrm>
          <a:off x="628650" y="247650"/>
          <a:ext cx="16973550" cy="750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Servicers of MPF Traditional, MPF Xtra, and MPF Government MBS loans must use this form to clear any exceptions cited on the Initial Turnaround Report in accordance with MPF Traditional Servicing Guide Chapter 2</a:t>
          </a:r>
          <a:r>
            <a:rPr lang="en-US"/>
            <a:t> </a:t>
          </a:r>
          <a:r>
            <a:rPr lang="en-US" sz="1100" b="0" i="0" u="none" strike="noStrike">
              <a:solidFill>
                <a:schemeClr val="dk1"/>
              </a:solidFill>
              <a:effectLst/>
              <a:latin typeface="+mn-lt"/>
              <a:ea typeface="+mn-ea"/>
              <a:cs typeface="+mn-cs"/>
            </a:rPr>
            <a:t>Preparation</a:t>
          </a:r>
          <a:r>
            <a:rPr lang="en-US"/>
            <a:t> </a:t>
          </a:r>
          <a:r>
            <a:rPr lang="en-US" sz="1100" b="0" i="0" u="none" strike="noStrike">
              <a:solidFill>
                <a:schemeClr val="dk1"/>
              </a:solidFill>
              <a:effectLst/>
              <a:latin typeface="+mn-lt"/>
              <a:ea typeface="+mn-ea"/>
              <a:cs typeface="+mn-cs"/>
            </a:rPr>
            <a:t> </a:t>
          </a:r>
        </a:p>
        <a:p>
          <a:r>
            <a:rPr lang="en-US"/>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a:solidFill>
                <a:schemeClr val="dk1"/>
              </a:solidFill>
              <a:effectLst/>
              <a:latin typeface="+mn-lt"/>
              <a:ea typeface="+mn-ea"/>
              <a:cs typeface="+mn-cs"/>
            </a:rPr>
            <a:t>When </a:t>
          </a:r>
          <a:r>
            <a:rPr lang="en-US" sz="1100" b="0" i="0">
              <a:solidFill>
                <a:schemeClr val="dk1"/>
              </a:solidFill>
              <a:effectLst/>
              <a:latin typeface="+mn-lt"/>
              <a:ea typeface="+mn-ea"/>
              <a:cs typeface="+mn-cs"/>
            </a:rPr>
            <a:t>– The Servicer must complete this form after exceptions are cited on the Initial Turnaround Report.  </a:t>
          </a:r>
        </a:p>
        <a:p>
          <a:r>
            <a:rPr lang="en-US" sz="1100" b="0" i="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Who</a:t>
          </a:r>
          <a:r>
            <a:rPr lang="en-US" sz="1100" b="0" i="0" u="none" strike="noStrike">
              <a:solidFill>
                <a:schemeClr val="dk1"/>
              </a:solidFill>
              <a:effectLst/>
              <a:latin typeface="+mn-lt"/>
              <a:ea typeface="+mn-ea"/>
              <a:cs typeface="+mn-cs"/>
            </a:rPr>
            <a:t> - This form must be completed by an employee of the Servicer who has responsibilities that would cause such  individual to be knowledgeable of the facts and processes needed to complete this form.</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How</a:t>
          </a:r>
          <a:r>
            <a:rPr lang="en-US" sz="1100" b="0" i="0" u="none" strike="noStrike">
              <a:solidFill>
                <a:schemeClr val="dk1"/>
              </a:solidFill>
              <a:effectLst/>
              <a:latin typeface="+mn-lt"/>
              <a:ea typeface="+mn-ea"/>
              <a:cs typeface="+mn-cs"/>
            </a:rPr>
            <a:t> –  A separate form must be completed for each product and each remittance type. The form may be completed  electronically.</a:t>
          </a:r>
        </a:p>
        <a:p>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MPF/Servicer</a:t>
          </a:r>
          <a:r>
            <a:rPr lang="en-US" sz="1100" b="0" i="0" baseline="0">
              <a:solidFill>
                <a:schemeClr val="dk1"/>
              </a:solidFill>
              <a:effectLst/>
              <a:latin typeface="+mn-lt"/>
              <a:ea typeface="+mn-ea"/>
              <a:cs typeface="+mn-cs"/>
            </a:rPr>
            <a:t> - The Servicer should input "MPF" if the Master Servicer needs to make the correction or "Servicer" if the Servicer needs to make the correction.</a:t>
          </a:r>
        </a:p>
        <a:p>
          <a:r>
            <a:rPr lang="en-US" sz="1100" b="0" i="0" u="none" strike="noStrike"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Exception Type </a:t>
          </a:r>
          <a:r>
            <a:rPr lang="en-US" sz="1100" b="0" i="0">
              <a:solidFill>
                <a:schemeClr val="dk1"/>
              </a:solidFill>
              <a:effectLst/>
              <a:latin typeface="+mn-lt"/>
              <a:ea typeface="+mn-ea"/>
              <a:cs typeface="+mn-cs"/>
            </a:rPr>
            <a:t>- Select the appropriate exception type from the drop down list.</a:t>
          </a:r>
        </a:p>
        <a:p>
          <a:r>
            <a:rPr lang="en-US" sz="1100" b="0" i="0" u="none" strike="noStrike">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i="1">
              <a:solidFill>
                <a:schemeClr val="dk1"/>
              </a:solidFill>
              <a:effectLst/>
              <a:latin typeface="+mn-lt"/>
              <a:ea typeface="+mn-ea"/>
              <a:cs typeface="+mn-cs"/>
            </a:rPr>
            <a:t>Explanation of Differences </a:t>
          </a:r>
          <a:r>
            <a:rPr lang="en-US" sz="1100" b="0" i="0">
              <a:solidFill>
                <a:schemeClr val="dk1"/>
              </a:solidFill>
              <a:effectLst/>
              <a:latin typeface="+mn-lt"/>
              <a:ea typeface="+mn-ea"/>
              <a:cs typeface="+mn-cs"/>
            </a:rPr>
            <a:t>- Provide an explanation for any discrepancy</a:t>
          </a:r>
          <a:r>
            <a:rPr lang="en-US" sz="1100" b="0" i="0" baseline="0">
              <a:solidFill>
                <a:schemeClr val="dk1"/>
              </a:solidFill>
              <a:effectLst/>
              <a:latin typeface="+mn-lt"/>
              <a:ea typeface="+mn-ea"/>
              <a:cs typeface="+mn-cs"/>
            </a:rPr>
            <a:t> and the date it first became a reconciling item, including all pertinent information needed to proces an adjustment or corrective action.</a:t>
          </a: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Attachments</a:t>
          </a:r>
          <a:r>
            <a:rPr lang="en-US" sz="1100" b="0" i="0" u="none" strike="noStrike">
              <a:solidFill>
                <a:schemeClr val="dk1"/>
              </a:solidFill>
              <a:effectLst/>
              <a:latin typeface="+mn-lt"/>
              <a:ea typeface="+mn-ea"/>
              <a:cs typeface="+mn-cs"/>
            </a:rPr>
            <a:t> – The completed form must be accompanied by documentation supporting the corrections</a:t>
          </a:r>
          <a:r>
            <a:rPr lang="en-US"/>
            <a:t> or adjustments.</a:t>
          </a:r>
          <a:r>
            <a:rPr lang="en-US" sz="1100" b="0" i="0" u="none" strike="noStrike">
              <a:solidFill>
                <a:schemeClr val="dk1"/>
              </a:solidFill>
              <a:effectLst/>
              <a:latin typeface="+mn-lt"/>
              <a:ea typeface="+mn-ea"/>
              <a:cs typeface="+mn-cs"/>
            </a:rPr>
            <a:t>                                                                                                                                                                                                                                                                                                                                                                                                                                                                                                         </a:t>
          </a: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When</a:t>
          </a:r>
          <a:r>
            <a:rPr lang="en-US" sz="1100" b="0" i="0" u="none" strike="noStrike">
              <a:solidFill>
                <a:schemeClr val="dk1"/>
              </a:solidFill>
              <a:effectLst/>
              <a:latin typeface="+mn-lt"/>
              <a:ea typeface="+mn-ea"/>
              <a:cs typeface="+mn-cs"/>
            </a:rPr>
            <a:t> – The Servicer must submit the completed form and supporting documentation by 12:00pm (noon) on the Exception Clear Report (ECR) due date as indicated on the Investor Reporting Calendar: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  MPF Traditional Product Investor Reporting Calendar (Exhibit A)</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  MPF Xtra Product Investor Reporting Calendar (Exhibit A-X)</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  MPF Government MBS Product Investor Reporting Calendar (Exhibit E-M)</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How</a:t>
          </a:r>
          <a:r>
            <a:rPr lang="en-US" sz="1100" b="0" i="0" u="none" strike="noStrike">
              <a:solidFill>
                <a:schemeClr val="dk1"/>
              </a:solidFill>
              <a:effectLst/>
              <a:latin typeface="+mn-lt"/>
              <a:ea typeface="+mn-ea"/>
              <a:cs typeface="+mn-cs"/>
            </a:rPr>
            <a:t> - The completed form and supporting documentation must be uploaded to Servicer Connect at  http://ServicerConnect.com.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To Whom</a:t>
          </a:r>
          <a:r>
            <a:rPr lang="en-US" sz="1100" b="0" i="0" u="none" strike="noStrike">
              <a:solidFill>
                <a:schemeClr val="dk1"/>
              </a:solidFill>
              <a:effectLst/>
              <a:latin typeface="+mn-lt"/>
              <a:ea typeface="+mn-ea"/>
              <a:cs typeface="+mn-cs"/>
            </a:rPr>
            <a:t> – The completed form and supporting documentation must be submitted to the Master  Servicer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The Servicer should retain a copy of the completed form for their own records.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Servicers of MPF Traditional and MPF Government</a:t>
          </a:r>
          <a:r>
            <a:rPr lang="en-US" sz="1100" b="0" i="0" u="none" strike="noStrike" baseline="0">
              <a:solidFill>
                <a:schemeClr val="dk1"/>
              </a:solidFill>
              <a:effectLst/>
              <a:latin typeface="+mn-lt"/>
              <a:ea typeface="+mn-ea"/>
              <a:cs typeface="+mn-cs"/>
            </a:rPr>
            <a:t> MBS loans should</a:t>
          </a:r>
          <a:r>
            <a:rPr lang="en-US" sz="1100" b="0" i="0" u="none" strike="noStrike">
              <a:solidFill>
                <a:schemeClr val="dk1"/>
              </a:solidFill>
              <a:effectLst/>
              <a:latin typeface="+mn-lt"/>
              <a:ea typeface="+mn-ea"/>
              <a:cs typeface="+mn-cs"/>
            </a:rPr>
            <a:t> email the Master Servicer at </a:t>
          </a:r>
          <a:r>
            <a:rPr lang="en-US" sz="1100" b="0" i="0" u="sng" strike="noStrike">
              <a:solidFill>
                <a:srgbClr val="0070C0"/>
              </a:solidFill>
              <a:effectLst/>
              <a:latin typeface="+mn-lt"/>
              <a:ea typeface="+mn-ea"/>
              <a:cs typeface="+mn-cs"/>
            </a:rPr>
            <a:t>CTSFHLBLoanAccountingTeam@WellsFargo.com</a:t>
          </a:r>
          <a:r>
            <a:rPr lang="en-US" sz="1100" b="0" i="0" u="none" strike="noStrike">
              <a:solidFill>
                <a:schemeClr val="dk1"/>
              </a:solidFill>
              <a:effectLst/>
              <a:latin typeface="+mn-lt"/>
              <a:ea typeface="+mn-ea"/>
              <a:cs typeface="+mn-cs"/>
            </a:rPr>
            <a:t> for any questions or assistance needed in completing the form. Servicers of MPF Xtra loans should email the Master Servicer at </a:t>
          </a:r>
          <a:r>
            <a:rPr lang="en-US" sz="1100" b="0" i="0" u="sng" strike="noStrike">
              <a:solidFill>
                <a:srgbClr val="0070C0"/>
              </a:solidFill>
              <a:effectLst/>
              <a:latin typeface="+mn-lt"/>
              <a:ea typeface="+mn-ea"/>
              <a:cs typeface="+mn-cs"/>
            </a:rPr>
            <a:t>CTSFHLBXTRATEAM@wellsfargo.com</a:t>
          </a:r>
          <a:r>
            <a:rPr lang="en-US" sz="1100" b="0" i="0" u="none" strike="noStrike">
              <a:solidFill>
                <a:schemeClr val="dk1"/>
              </a:solidFill>
              <a:effectLst/>
              <a:latin typeface="+mn-lt"/>
              <a:ea typeface="+mn-ea"/>
              <a:cs typeface="+mn-cs"/>
            </a:rPr>
            <a:t> for any questions or assistance needed in completing the form. </a:t>
          </a: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       </a:t>
          </a:r>
        </a:p>
        <a:p>
          <a:r>
            <a:rPr lang="en-US" sz="1100" b="0" i="0" u="none" strike="noStrike">
              <a:solidFill>
                <a:schemeClr val="dk1"/>
              </a:solidFill>
              <a:effectLst/>
              <a:latin typeface="+mn-lt"/>
              <a:ea typeface="+mn-ea"/>
              <a:cs typeface="+mn-cs"/>
            </a:rPr>
            <a:t>•  An exception is cited when there is a loan level discrepancy between the Servicer’s records and the Master Servicer’s records.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Once the exceptions are corrected/cleared, the Master Servicer will provide the Servicer with a Final Turnaround Report which shows the total amount of the monthly remittance due.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The following table provides possible causes of an exception and ways to clear the exception.</a:t>
          </a:r>
        </a:p>
        <a:p>
          <a:r>
            <a:rPr lang="en-US" sz="1100" b="0" i="0">
              <a:solidFill>
                <a:schemeClr val="dk1"/>
              </a:solidFill>
              <a:effectLst/>
              <a:latin typeface="+mn-lt"/>
              <a:ea typeface="+mn-ea"/>
              <a:cs typeface="+mn-cs"/>
            </a:rPr>
            <a:t>•  All exceptions must be researched and reconciled within 90</a:t>
          </a:r>
          <a:r>
            <a:rPr lang="en-US" sz="1100" b="0" i="0" baseline="0">
              <a:solidFill>
                <a:schemeClr val="dk1"/>
              </a:solidFill>
              <a:effectLst/>
              <a:latin typeface="+mn-lt"/>
              <a:ea typeface="+mn-ea"/>
              <a:cs typeface="+mn-cs"/>
            </a:rPr>
            <a:t> days.</a:t>
          </a:r>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endParaRPr lang="en-US" sz="1100"/>
        </a:p>
      </xdr:txBody>
    </xdr:sp>
    <xdr:clientData/>
  </xdr:twoCellAnchor>
  <xdr:twoCellAnchor>
    <xdr:from>
      <xdr:col>1</xdr:col>
      <xdr:colOff>0</xdr:colOff>
      <xdr:row>1</xdr:row>
      <xdr:rowOff>76200</xdr:rowOff>
    </xdr:from>
    <xdr:to>
      <xdr:col>16</xdr:col>
      <xdr:colOff>352425</xdr:colOff>
      <xdr:row>2</xdr:row>
      <xdr:rowOff>114300</xdr:rowOff>
    </xdr:to>
    <xdr:sp macro="" textlink="">
      <xdr:nvSpPr>
        <xdr:cNvPr id="4" name="TextBox 3"/>
        <xdr:cNvSpPr txBox="1"/>
      </xdr:nvSpPr>
      <xdr:spPr>
        <a:xfrm>
          <a:off x="628650" y="247650"/>
          <a:ext cx="16944975" cy="20955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Purpose</a:t>
          </a:r>
        </a:p>
      </xdr:txBody>
    </xdr:sp>
    <xdr:clientData/>
  </xdr:twoCellAnchor>
  <xdr:twoCellAnchor>
    <xdr:from>
      <xdr:col>1</xdr:col>
      <xdr:colOff>0</xdr:colOff>
      <xdr:row>5</xdr:row>
      <xdr:rowOff>38100</xdr:rowOff>
    </xdr:from>
    <xdr:to>
      <xdr:col>16</xdr:col>
      <xdr:colOff>323850</xdr:colOff>
      <xdr:row>6</xdr:row>
      <xdr:rowOff>85725</xdr:rowOff>
    </xdr:to>
    <xdr:sp macro="" textlink="">
      <xdr:nvSpPr>
        <xdr:cNvPr id="5" name="Rectangle 4"/>
        <xdr:cNvSpPr/>
      </xdr:nvSpPr>
      <xdr:spPr>
        <a:xfrm>
          <a:off x="628650" y="895350"/>
          <a:ext cx="16916400" cy="219075"/>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5</xdr:row>
      <xdr:rowOff>38100</xdr:rowOff>
    </xdr:from>
    <xdr:to>
      <xdr:col>2</xdr:col>
      <xdr:colOff>66675</xdr:colOff>
      <xdr:row>6</xdr:row>
      <xdr:rowOff>104775</xdr:rowOff>
    </xdr:to>
    <xdr:sp macro="" textlink="">
      <xdr:nvSpPr>
        <xdr:cNvPr id="6" name="TextBox 5"/>
        <xdr:cNvSpPr txBox="1"/>
      </xdr:nvSpPr>
      <xdr:spPr>
        <a:xfrm>
          <a:off x="628650" y="895350"/>
          <a:ext cx="2409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Preparation</a:t>
          </a:r>
        </a:p>
      </xdr:txBody>
    </xdr:sp>
    <xdr:clientData/>
  </xdr:twoCellAnchor>
  <xdr:twoCellAnchor>
    <xdr:from>
      <xdr:col>1</xdr:col>
      <xdr:colOff>16329</xdr:colOff>
      <xdr:row>14</xdr:row>
      <xdr:rowOff>157843</xdr:rowOff>
    </xdr:from>
    <xdr:to>
      <xdr:col>16</xdr:col>
      <xdr:colOff>330654</xdr:colOff>
      <xdr:row>16</xdr:row>
      <xdr:rowOff>53068</xdr:rowOff>
    </xdr:to>
    <xdr:sp macro="" textlink="">
      <xdr:nvSpPr>
        <xdr:cNvPr id="7" name="Rectangle 6"/>
        <xdr:cNvSpPr/>
      </xdr:nvSpPr>
      <xdr:spPr>
        <a:xfrm>
          <a:off x="636815" y="2443843"/>
          <a:ext cx="16817068" cy="221796"/>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14</xdr:row>
      <xdr:rowOff>114300</xdr:rowOff>
    </xdr:from>
    <xdr:to>
      <xdr:col>1</xdr:col>
      <xdr:colOff>1371600</xdr:colOff>
      <xdr:row>16</xdr:row>
      <xdr:rowOff>0</xdr:rowOff>
    </xdr:to>
    <xdr:sp macro="" textlink="">
      <xdr:nvSpPr>
        <xdr:cNvPr id="9" name="TextBox 8"/>
        <xdr:cNvSpPr txBox="1"/>
      </xdr:nvSpPr>
      <xdr:spPr>
        <a:xfrm>
          <a:off x="666750" y="2514600"/>
          <a:ext cx="13335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Submission</a:t>
          </a:r>
        </a:p>
      </xdr:txBody>
    </xdr:sp>
    <xdr:clientData/>
  </xdr:twoCellAnchor>
  <xdr:twoCellAnchor>
    <xdr:from>
      <xdr:col>1</xdr:col>
      <xdr:colOff>0</xdr:colOff>
      <xdr:row>25</xdr:row>
      <xdr:rowOff>76200</xdr:rowOff>
    </xdr:from>
    <xdr:to>
      <xdr:col>16</xdr:col>
      <xdr:colOff>314325</xdr:colOff>
      <xdr:row>26</xdr:row>
      <xdr:rowOff>142875</xdr:rowOff>
    </xdr:to>
    <xdr:sp macro="" textlink="">
      <xdr:nvSpPr>
        <xdr:cNvPr id="10" name="Rectangle 9"/>
        <xdr:cNvSpPr/>
      </xdr:nvSpPr>
      <xdr:spPr>
        <a:xfrm>
          <a:off x="628650" y="4362450"/>
          <a:ext cx="16906875" cy="238125"/>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25</xdr:row>
      <xdr:rowOff>76200</xdr:rowOff>
    </xdr:from>
    <xdr:to>
      <xdr:col>1</xdr:col>
      <xdr:colOff>2085975</xdr:colOff>
      <xdr:row>26</xdr:row>
      <xdr:rowOff>133350</xdr:rowOff>
    </xdr:to>
    <xdr:sp macro="" textlink="">
      <xdr:nvSpPr>
        <xdr:cNvPr id="11" name="TextBox 10"/>
        <xdr:cNvSpPr txBox="1"/>
      </xdr:nvSpPr>
      <xdr:spPr>
        <a:xfrm>
          <a:off x="628650" y="4362450"/>
          <a:ext cx="20859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Assistance</a:t>
          </a:r>
        </a:p>
      </xdr:txBody>
    </xdr:sp>
    <xdr:clientData/>
  </xdr:twoCellAnchor>
  <xdr:twoCellAnchor>
    <xdr:from>
      <xdr:col>1</xdr:col>
      <xdr:colOff>19050</xdr:colOff>
      <xdr:row>32</xdr:row>
      <xdr:rowOff>46264</xdr:rowOff>
    </xdr:from>
    <xdr:to>
      <xdr:col>16</xdr:col>
      <xdr:colOff>352425</xdr:colOff>
      <xdr:row>33</xdr:row>
      <xdr:rowOff>76200</xdr:rowOff>
    </xdr:to>
    <xdr:sp macro="" textlink="">
      <xdr:nvSpPr>
        <xdr:cNvPr id="13" name="Rectangle 12"/>
        <xdr:cNvSpPr/>
      </xdr:nvSpPr>
      <xdr:spPr>
        <a:xfrm>
          <a:off x="639536" y="5271407"/>
          <a:ext cx="16836118" cy="193222"/>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xdr:colOff>
      <xdr:row>32</xdr:row>
      <xdr:rowOff>24492</xdr:rowOff>
    </xdr:from>
    <xdr:to>
      <xdr:col>1</xdr:col>
      <xdr:colOff>1885950</xdr:colOff>
      <xdr:row>33</xdr:row>
      <xdr:rowOff>63953</xdr:rowOff>
    </xdr:to>
    <xdr:sp macro="" textlink="">
      <xdr:nvSpPr>
        <xdr:cNvPr id="14" name="TextBox 13"/>
        <xdr:cNvSpPr txBox="1"/>
      </xdr:nvSpPr>
      <xdr:spPr>
        <a:xfrm>
          <a:off x="639536" y="5249635"/>
          <a:ext cx="1866900" cy="202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Helpful Hints</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133350</xdr:rowOff>
        </xdr:from>
        <xdr:to>
          <xdr:col>0</xdr:col>
          <xdr:colOff>1028700</xdr:colOff>
          <xdr:row>3</xdr:row>
          <xdr:rowOff>57150</xdr:rowOff>
        </xdr:to>
        <xdr:sp macro="" textlink="">
          <xdr:nvSpPr>
            <xdr:cNvPr id="1026" name="Label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1</xdr:row>
          <xdr:rowOff>123825</xdr:rowOff>
        </xdr:from>
        <xdr:to>
          <xdr:col>0</xdr:col>
          <xdr:colOff>1790700</xdr:colOff>
          <xdr:row>3</xdr:row>
          <xdr:rowOff>95250</xdr:rowOff>
        </xdr:to>
        <xdr:sp macro="" textlink="">
          <xdr:nvSpPr>
            <xdr:cNvPr id="1027" name="TextBox1"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xdr:row>
          <xdr:rowOff>0</xdr:rowOff>
        </xdr:from>
        <xdr:to>
          <xdr:col>2</xdr:col>
          <xdr:colOff>581025</xdr:colOff>
          <xdr:row>3</xdr:row>
          <xdr:rowOff>95250</xdr:rowOff>
        </xdr:to>
        <xdr:sp macro="" textlink="">
          <xdr:nvSpPr>
            <xdr:cNvPr id="1028" name="Label2"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114300</xdr:rowOff>
        </xdr:from>
        <xdr:to>
          <xdr:col>4</xdr:col>
          <xdr:colOff>409575</xdr:colOff>
          <xdr:row>3</xdr:row>
          <xdr:rowOff>85725</xdr:rowOff>
        </xdr:to>
        <xdr:sp macro="" textlink="">
          <xdr:nvSpPr>
            <xdr:cNvPr id="1029" name="TextBox2"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142875</xdr:rowOff>
        </xdr:from>
        <xdr:to>
          <xdr:col>0</xdr:col>
          <xdr:colOff>2000250</xdr:colOff>
          <xdr:row>16</xdr:row>
          <xdr:rowOff>76200</xdr:rowOff>
        </xdr:to>
        <xdr:sp macro="" textlink="">
          <xdr:nvSpPr>
            <xdr:cNvPr id="1031" name="Group Box 7" hidden="1">
              <a:extLst>
                <a:ext uri="{63B3BB69-23CF-44E3-9099-C40C66FF867C}">
                  <a14:compatExt spid="_x0000_s10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Remittance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13</xdr:row>
          <xdr:rowOff>123825</xdr:rowOff>
        </xdr:from>
        <xdr:to>
          <xdr:col>2</xdr:col>
          <xdr:colOff>571500</xdr:colOff>
          <xdr:row>14</xdr:row>
          <xdr:rowOff>152400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Xtra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12</xdr:row>
          <xdr:rowOff>104775</xdr:rowOff>
        </xdr:from>
        <xdr:to>
          <xdr:col>2</xdr:col>
          <xdr:colOff>295275</xdr:colOff>
          <xdr:row>13</xdr:row>
          <xdr:rowOff>133350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Traditional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14</xdr:row>
          <xdr:rowOff>161925</xdr:rowOff>
        </xdr:from>
        <xdr:to>
          <xdr:col>2</xdr:col>
          <xdr:colOff>666750</xdr:colOff>
          <xdr:row>16</xdr:row>
          <xdr:rowOff>9525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Government MBS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123825</xdr:rowOff>
        </xdr:from>
        <xdr:to>
          <xdr:col>2</xdr:col>
          <xdr:colOff>1057275</xdr:colOff>
          <xdr:row>16</xdr:row>
          <xdr:rowOff>114300</xdr:rowOff>
        </xdr:to>
        <xdr:sp macro="" textlink="">
          <xdr:nvSpPr>
            <xdr:cNvPr id="1036" name="Group Box 12" hidden="1">
              <a:extLst>
                <a:ext uri="{63B3BB69-23CF-44E3-9099-C40C66FF867C}">
                  <a14:compatExt spid="_x0000_s10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12</xdr:row>
          <xdr:rowOff>57150</xdr:rowOff>
        </xdr:from>
        <xdr:to>
          <xdr:col>0</xdr:col>
          <xdr:colOff>2000250</xdr:colOff>
          <xdr:row>13</xdr:row>
          <xdr:rowOff>85725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13</xdr:row>
          <xdr:rowOff>85725</xdr:rowOff>
        </xdr:from>
        <xdr:to>
          <xdr:col>0</xdr:col>
          <xdr:colOff>1790700</xdr:colOff>
          <xdr:row>14</xdr:row>
          <xdr:rowOff>152400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14</xdr:row>
          <xdr:rowOff>161925</xdr:rowOff>
        </xdr:from>
        <xdr:to>
          <xdr:col>0</xdr:col>
          <xdr:colOff>1666875</xdr:colOff>
          <xdr:row>16</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Scheduled/Scheduled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47625</xdr:rowOff>
        </xdr:from>
        <xdr:to>
          <xdr:col>1</xdr:col>
          <xdr:colOff>95250</xdr:colOff>
          <xdr:row>5</xdr:row>
          <xdr:rowOff>85725</xdr:rowOff>
        </xdr:to>
        <xdr:sp macro="" textlink="">
          <xdr:nvSpPr>
            <xdr:cNvPr id="1042" name="Label3"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xdr:row>
          <xdr:rowOff>142875</xdr:rowOff>
        </xdr:from>
        <xdr:to>
          <xdr:col>3</xdr:col>
          <xdr:colOff>314325</xdr:colOff>
          <xdr:row>5</xdr:row>
          <xdr:rowOff>95250</xdr:rowOff>
        </xdr:to>
        <xdr:sp macro="" textlink="">
          <xdr:nvSpPr>
            <xdr:cNvPr id="1043" name="TextBox3"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47625</xdr:rowOff>
        </xdr:from>
        <xdr:to>
          <xdr:col>0</xdr:col>
          <xdr:colOff>409575</xdr:colOff>
          <xdr:row>7</xdr:row>
          <xdr:rowOff>104775</xdr:rowOff>
        </xdr:to>
        <xdr:sp macro="" textlink="">
          <xdr:nvSpPr>
            <xdr:cNvPr id="1044" name="Label4"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6</xdr:row>
          <xdr:rowOff>0</xdr:rowOff>
        </xdr:from>
        <xdr:to>
          <xdr:col>0</xdr:col>
          <xdr:colOff>2543175</xdr:colOff>
          <xdr:row>7</xdr:row>
          <xdr:rowOff>95250</xdr:rowOff>
        </xdr:to>
        <xdr:sp macro="" textlink="">
          <xdr:nvSpPr>
            <xdr:cNvPr id="1045" name="TextBox4"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xdr:row>
          <xdr:rowOff>95250</xdr:rowOff>
        </xdr:from>
        <xdr:to>
          <xdr:col>2</xdr:col>
          <xdr:colOff>828675</xdr:colOff>
          <xdr:row>7</xdr:row>
          <xdr:rowOff>161925</xdr:rowOff>
        </xdr:to>
        <xdr:sp macro="" textlink="">
          <xdr:nvSpPr>
            <xdr:cNvPr id="1046" name="Label5"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742950</xdr:colOff>
          <xdr:row>6</xdr:row>
          <xdr:rowOff>28575</xdr:rowOff>
        </xdr:from>
        <xdr:to>
          <xdr:col>2</xdr:col>
          <xdr:colOff>1847850</xdr:colOff>
          <xdr:row>7</xdr:row>
          <xdr:rowOff>95250</xdr:rowOff>
        </xdr:to>
        <xdr:sp macro="" textlink="">
          <xdr:nvSpPr>
            <xdr:cNvPr id="1047" name="TextBox5"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57150</xdr:rowOff>
        </xdr:from>
        <xdr:to>
          <xdr:col>0</xdr:col>
          <xdr:colOff>1019175</xdr:colOff>
          <xdr:row>9</xdr:row>
          <xdr:rowOff>114300</xdr:rowOff>
        </xdr:to>
        <xdr:sp macro="" textlink="">
          <xdr:nvSpPr>
            <xdr:cNvPr id="1048" name="Label6"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1000125</xdr:colOff>
          <xdr:row>8</xdr:row>
          <xdr:rowOff>0</xdr:rowOff>
        </xdr:from>
        <xdr:to>
          <xdr:col>0</xdr:col>
          <xdr:colOff>2543175</xdr:colOff>
          <xdr:row>9</xdr:row>
          <xdr:rowOff>114300</xdr:rowOff>
        </xdr:to>
        <xdr:sp macro="" textlink="">
          <xdr:nvSpPr>
            <xdr:cNvPr id="1049" name="TextBox6"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xdr:row>
          <xdr:rowOff>104775</xdr:rowOff>
        </xdr:from>
        <xdr:to>
          <xdr:col>2</xdr:col>
          <xdr:colOff>57150</xdr:colOff>
          <xdr:row>9</xdr:row>
          <xdr:rowOff>133350</xdr:rowOff>
        </xdr:to>
        <xdr:sp macro="" textlink="">
          <xdr:nvSpPr>
            <xdr:cNvPr id="1050" name="Label7"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47625</xdr:rowOff>
        </xdr:from>
        <xdr:to>
          <xdr:col>2</xdr:col>
          <xdr:colOff>1790700</xdr:colOff>
          <xdr:row>9</xdr:row>
          <xdr:rowOff>161925</xdr:rowOff>
        </xdr:to>
        <xdr:sp macro="" textlink="">
          <xdr:nvSpPr>
            <xdr:cNvPr id="1051" name="TextBox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ctrlProp" Target="../ctrlProps/ctrlProp8.xml"/><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trlProp" Target="../ctrlProps/ctrlProp3.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ctrlProp" Target="../ctrlProps/ctrlProp2.xml"/><Relationship Id="rId38" Type="http://schemas.openxmlformats.org/officeDocument/2006/relationships/ctrlProp" Target="../ctrlProps/ctrlProp7.xml"/><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trlProp" Target="../ctrlProps/ctrlProp1.xml"/><Relationship Id="rId37"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trlProp" Target="../ctrlProps/ctrlProp5.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43:D82"/>
  <sheetViews>
    <sheetView showGridLines="0" view="pageLayout" topLeftCell="A79" zoomScale="70" zoomScaleNormal="100" zoomScalePageLayoutView="70" workbookViewId="0">
      <selection activeCell="A164" sqref="A164"/>
    </sheetView>
  </sheetViews>
  <sheetFormatPr defaultColWidth="8.85546875" defaultRowHeight="12.75" x14ac:dyDescent="0.2"/>
  <cols>
    <col min="1" max="1" width="8.85546875" style="120"/>
    <col min="2" max="2" width="33.28515625" style="120" customWidth="1"/>
    <col min="3" max="3" width="50.140625" style="120" customWidth="1"/>
    <col min="4" max="4" width="45.7109375" style="120" customWidth="1"/>
    <col min="5" max="16384" width="8.85546875" style="120"/>
  </cols>
  <sheetData>
    <row r="43" spans="2:3" s="121" customFormat="1" ht="14.25" x14ac:dyDescent="0.2"/>
    <row r="47" spans="2:3" ht="13.5" thickBot="1" x14ac:dyDescent="0.25"/>
    <row r="48" spans="2:3" s="121" customFormat="1" ht="15.75" thickBot="1" x14ac:dyDescent="0.25">
      <c r="B48" s="122" t="s">
        <v>35</v>
      </c>
      <c r="C48" s="123" t="s">
        <v>36</v>
      </c>
    </row>
    <row r="49" spans="2:4" s="121" customFormat="1" ht="57.75" thickBot="1" x14ac:dyDescent="0.25">
      <c r="B49" s="124" t="s">
        <v>9</v>
      </c>
      <c r="C49" s="125" t="s">
        <v>145</v>
      </c>
    </row>
    <row r="50" spans="2:4" s="121" customFormat="1" ht="114.75" thickBot="1" x14ac:dyDescent="0.25">
      <c r="B50" s="126" t="s">
        <v>8</v>
      </c>
      <c r="C50" s="126" t="s">
        <v>143</v>
      </c>
    </row>
    <row r="51" spans="2:4" s="121" customFormat="1" ht="29.25" thickBot="1" x14ac:dyDescent="0.25">
      <c r="B51" s="127" t="s">
        <v>7</v>
      </c>
      <c r="C51" s="128" t="s">
        <v>37</v>
      </c>
    </row>
    <row r="52" spans="2:4" s="121" customFormat="1" ht="15" thickBot="1" x14ac:dyDescent="0.25">
      <c r="B52" s="127" t="s">
        <v>60</v>
      </c>
      <c r="C52" s="128" t="s">
        <v>61</v>
      </c>
    </row>
    <row r="53" spans="2:4" s="121" customFormat="1" ht="29.25" thickBot="1" x14ac:dyDescent="0.25">
      <c r="B53" s="127" t="s">
        <v>135</v>
      </c>
      <c r="C53" s="128" t="s">
        <v>96</v>
      </c>
    </row>
    <row r="54" spans="2:4" s="121" customFormat="1" ht="14.25" x14ac:dyDescent="0.2"/>
    <row r="55" spans="2:4" s="121" customFormat="1" ht="15" thickBot="1" x14ac:dyDescent="0.25"/>
    <row r="56" spans="2:4" s="121" customFormat="1" ht="15.75" thickBot="1" x14ac:dyDescent="0.25">
      <c r="B56" s="122" t="s">
        <v>14</v>
      </c>
      <c r="C56" s="123" t="s">
        <v>15</v>
      </c>
      <c r="D56" s="123" t="s">
        <v>16</v>
      </c>
    </row>
    <row r="57" spans="2:4" s="121" customFormat="1" ht="15.75" thickBot="1" x14ac:dyDescent="0.25">
      <c r="B57" s="129" t="s">
        <v>60</v>
      </c>
      <c r="C57" s="122"/>
      <c r="D57" s="131"/>
    </row>
    <row r="58" spans="2:4" s="121" customFormat="1" ht="72" thickBot="1" x14ac:dyDescent="0.25">
      <c r="B58" s="124" t="s">
        <v>80</v>
      </c>
      <c r="C58" s="125" t="s">
        <v>82</v>
      </c>
      <c r="D58" s="124" t="s">
        <v>17</v>
      </c>
    </row>
    <row r="59" spans="2:4" s="121" customFormat="1" ht="15.75" thickBot="1" x14ac:dyDescent="0.25">
      <c r="B59" s="129" t="s">
        <v>135</v>
      </c>
      <c r="C59" s="122"/>
      <c r="D59" s="131"/>
    </row>
    <row r="60" spans="2:4" s="121" customFormat="1" ht="43.5" thickBot="1" x14ac:dyDescent="0.25">
      <c r="B60" s="124" t="s">
        <v>138</v>
      </c>
      <c r="C60" s="125" t="s">
        <v>95</v>
      </c>
      <c r="D60" s="124" t="s">
        <v>136</v>
      </c>
    </row>
    <row r="61" spans="2:4" s="121" customFormat="1" ht="15.75" thickBot="1" x14ac:dyDescent="0.25">
      <c r="B61" s="129" t="s">
        <v>9</v>
      </c>
      <c r="C61" s="122"/>
      <c r="D61" s="131"/>
    </row>
    <row r="62" spans="2:4" s="121" customFormat="1" ht="15" thickBot="1" x14ac:dyDescent="0.25">
      <c r="B62" s="126" t="s">
        <v>18</v>
      </c>
      <c r="C62" s="126" t="s">
        <v>19</v>
      </c>
      <c r="D62" s="126" t="s">
        <v>20</v>
      </c>
    </row>
    <row r="63" spans="2:4" s="121" customFormat="1" ht="29.25" thickBot="1" x14ac:dyDescent="0.25">
      <c r="B63" s="127" t="s">
        <v>21</v>
      </c>
      <c r="C63" s="128" t="s">
        <v>22</v>
      </c>
      <c r="D63" s="128" t="s">
        <v>20</v>
      </c>
    </row>
    <row r="64" spans="2:4" s="121" customFormat="1" ht="29.25" thickBot="1" x14ac:dyDescent="0.25">
      <c r="B64" s="127" t="s">
        <v>32</v>
      </c>
      <c r="C64" s="128" t="s">
        <v>33</v>
      </c>
      <c r="D64" s="128" t="s">
        <v>23</v>
      </c>
    </row>
    <row r="65" spans="2:4" s="121" customFormat="1" ht="29.25" thickBot="1" x14ac:dyDescent="0.25">
      <c r="B65" s="126" t="s">
        <v>26</v>
      </c>
      <c r="C65" s="126" t="s">
        <v>27</v>
      </c>
      <c r="D65" s="126" t="s">
        <v>31</v>
      </c>
    </row>
    <row r="66" spans="2:4" s="121" customFormat="1" ht="15.75" thickBot="1" x14ac:dyDescent="0.25">
      <c r="B66" s="129" t="s">
        <v>8</v>
      </c>
      <c r="C66" s="130"/>
      <c r="D66" s="131"/>
    </row>
    <row r="67" spans="2:4" s="121" customFormat="1" ht="57.75" thickBot="1" x14ac:dyDescent="0.25">
      <c r="B67" s="126" t="s">
        <v>69</v>
      </c>
      <c r="C67" s="132" t="s">
        <v>67</v>
      </c>
      <c r="D67" s="132" t="s">
        <v>29</v>
      </c>
    </row>
    <row r="68" spans="2:4" s="121" customFormat="1" ht="29.25" thickBot="1" x14ac:dyDescent="0.25">
      <c r="B68" s="124" t="s">
        <v>81</v>
      </c>
      <c r="C68" s="132" t="s">
        <v>68</v>
      </c>
      <c r="D68" s="133" t="s">
        <v>85</v>
      </c>
    </row>
    <row r="69" spans="2:4" s="121" customFormat="1" ht="57.75" thickBot="1" x14ac:dyDescent="0.25">
      <c r="B69" s="124" t="s">
        <v>65</v>
      </c>
      <c r="C69" s="132" t="s">
        <v>87</v>
      </c>
      <c r="D69" s="133" t="s">
        <v>70</v>
      </c>
    </row>
    <row r="70" spans="2:4" s="121" customFormat="1" ht="29.25" thickBot="1" x14ac:dyDescent="0.25">
      <c r="B70" s="134" t="s">
        <v>66</v>
      </c>
      <c r="C70" s="132" t="s">
        <v>88</v>
      </c>
      <c r="D70" s="132" t="s">
        <v>70</v>
      </c>
    </row>
    <row r="71" spans="2:4" s="121" customFormat="1" ht="15.75" thickBot="1" x14ac:dyDescent="0.25">
      <c r="B71" s="129" t="s">
        <v>7</v>
      </c>
      <c r="C71" s="130"/>
      <c r="D71" s="131"/>
    </row>
    <row r="72" spans="2:4" s="121" customFormat="1" ht="57.75" thickBot="1" x14ac:dyDescent="0.25">
      <c r="B72" s="126" t="s">
        <v>24</v>
      </c>
      <c r="C72" s="132" t="s">
        <v>25</v>
      </c>
      <c r="D72" s="132" t="s">
        <v>30</v>
      </c>
    </row>
    <row r="73" spans="2:4" s="121" customFormat="1" ht="29.25" thickBot="1" x14ac:dyDescent="0.25">
      <c r="B73" s="126" t="s">
        <v>90</v>
      </c>
      <c r="C73" s="132" t="s">
        <v>91</v>
      </c>
      <c r="D73" s="126" t="s">
        <v>137</v>
      </c>
    </row>
    <row r="74" spans="2:4" s="121" customFormat="1" ht="29.25" thickBot="1" x14ac:dyDescent="0.25">
      <c r="B74" s="126" t="s">
        <v>106</v>
      </c>
      <c r="C74" s="126" t="s">
        <v>107</v>
      </c>
      <c r="D74" s="126" t="s">
        <v>108</v>
      </c>
    </row>
    <row r="75" spans="2:4" s="121" customFormat="1" ht="29.25" thickBot="1" x14ac:dyDescent="0.25">
      <c r="B75" s="135" t="s">
        <v>71</v>
      </c>
      <c r="C75" s="136" t="s">
        <v>73</v>
      </c>
      <c r="D75" s="124" t="s">
        <v>28</v>
      </c>
    </row>
    <row r="76" spans="2:4" s="121" customFormat="1" ht="29.25" thickBot="1" x14ac:dyDescent="0.25">
      <c r="B76" s="137" t="s">
        <v>72</v>
      </c>
      <c r="C76" s="132" t="s">
        <v>74</v>
      </c>
      <c r="D76" s="126" t="s">
        <v>28</v>
      </c>
    </row>
    <row r="77" spans="2:4" s="121" customFormat="1" ht="15" thickBot="1" x14ac:dyDescent="0.25">
      <c r="B77" s="138" t="s">
        <v>92</v>
      </c>
      <c r="C77" s="139" t="s">
        <v>94</v>
      </c>
      <c r="D77" s="126" t="s">
        <v>93</v>
      </c>
    </row>
    <row r="78" spans="2:4" s="121" customFormat="1" ht="29.25" thickBot="1" x14ac:dyDescent="0.25">
      <c r="B78" s="138" t="s">
        <v>97</v>
      </c>
      <c r="C78" s="139" t="s">
        <v>98</v>
      </c>
      <c r="D78" s="126" t="s">
        <v>93</v>
      </c>
    </row>
    <row r="79" spans="2:4" s="121" customFormat="1" ht="14.25" x14ac:dyDescent="0.2"/>
    <row r="80" spans="2:4" s="121" customFormat="1" ht="14.25" x14ac:dyDescent="0.2">
      <c r="B80" s="121" t="s">
        <v>34</v>
      </c>
    </row>
    <row r="81" spans="2:2" s="121" customFormat="1" ht="14.25" x14ac:dyDescent="0.2">
      <c r="B81" s="121" t="s">
        <v>75</v>
      </c>
    </row>
    <row r="82" spans="2:2" s="121" customFormat="1" ht="14.25" x14ac:dyDescent="0.2">
      <c r="B82" s="121" t="s">
        <v>76</v>
      </c>
    </row>
  </sheetData>
  <pageMargins left="0.7" right="0.7" top="0.75" bottom="0.75" header="0.3" footer="0.3"/>
  <pageSetup scale="36" orientation="portrait" r:id="rId1"/>
  <headerFooter>
    <oddHeader xml:space="preserve">&amp;C&amp;26Instructions for Exception Clearing Report 
(SG403)
</oddHeader>
    <oddFooter>&amp;RRevised on 12/11/18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8"/>
    <pageSetUpPr fitToPage="1"/>
  </sheetPr>
  <dimension ref="A1:Q65"/>
  <sheetViews>
    <sheetView showGridLines="0" tabSelected="1" zoomScaleNormal="100" zoomScalePageLayoutView="70" workbookViewId="0">
      <selection activeCell="A8" sqref="A8:G8"/>
    </sheetView>
  </sheetViews>
  <sheetFormatPr defaultColWidth="9.140625" defaultRowHeight="12.75" x14ac:dyDescent="0.2"/>
  <cols>
    <col min="1" max="1" width="40.85546875" style="65" customWidth="1"/>
    <col min="2" max="2" width="18" style="66" customWidth="1"/>
    <col min="3" max="4" width="29.28515625" style="33" customWidth="1"/>
    <col min="5" max="5" width="42.42578125" style="33" bestFit="1" customWidth="1"/>
    <col min="6" max="6" width="27.42578125" style="33" bestFit="1" customWidth="1"/>
    <col min="7" max="7" width="28.7109375" style="33" customWidth="1"/>
    <col min="8" max="8" width="30.28515625" style="33" customWidth="1"/>
    <col min="9" max="9" width="36.5703125" style="33" customWidth="1"/>
    <col min="10" max="11" width="25.42578125" style="33" customWidth="1"/>
    <col min="12" max="12" width="20.85546875" style="33" customWidth="1"/>
    <col min="13" max="13" width="27.28515625" style="33" customWidth="1"/>
    <col min="14" max="14" width="23.140625" style="33" customWidth="1"/>
    <col min="15" max="15" width="24.7109375" style="33" customWidth="1"/>
    <col min="16" max="17" width="26.28515625" style="33" customWidth="1"/>
    <col min="18" max="16384" width="9.140625" style="33"/>
  </cols>
  <sheetData>
    <row r="1" spans="1:12" s="12" customFormat="1" ht="18" x14ac:dyDescent="0.2">
      <c r="A1" s="144"/>
      <c r="B1" s="144"/>
      <c r="C1" s="142" t="s">
        <v>146</v>
      </c>
      <c r="D1" s="142"/>
      <c r="E1" s="142"/>
      <c r="F1" s="142"/>
      <c r="G1" s="142"/>
      <c r="H1" s="142"/>
      <c r="I1" s="142"/>
    </row>
    <row r="2" spans="1:12" s="12" customFormat="1" ht="12" x14ac:dyDescent="0.2">
      <c r="A2" s="144"/>
      <c r="B2" s="144"/>
      <c r="C2" s="13"/>
      <c r="D2" s="13"/>
      <c r="E2" s="3"/>
      <c r="G2" s="3"/>
      <c r="J2" s="15"/>
    </row>
    <row r="3" spans="1:12" s="12" customFormat="1" ht="12" x14ac:dyDescent="0.2">
      <c r="A3" s="144"/>
      <c r="B3" s="144"/>
      <c r="C3" s="16"/>
      <c r="D3" s="16"/>
      <c r="F3" s="14" t="s">
        <v>147</v>
      </c>
      <c r="G3" s="17"/>
      <c r="J3" s="15"/>
    </row>
    <row r="4" spans="1:12" s="12" customFormat="1" ht="12" x14ac:dyDescent="0.2">
      <c r="A4" s="144"/>
      <c r="B4" s="144"/>
      <c r="C4" s="1"/>
      <c r="D4" s="1"/>
      <c r="E4" s="2"/>
      <c r="F4" s="2"/>
      <c r="G4" s="17"/>
    </row>
    <row r="5" spans="1:12" s="19" customFormat="1" ht="13.5" x14ac:dyDescent="0.2">
      <c r="A5" s="18"/>
    </row>
    <row r="6" spans="1:12" s="20" customFormat="1" x14ac:dyDescent="0.2"/>
    <row r="7" spans="1:12" s="20" customFormat="1" ht="13.5" x14ac:dyDescent="0.2">
      <c r="A7" s="18"/>
    </row>
    <row r="8" spans="1:12" s="20" customFormat="1" ht="13.5" x14ac:dyDescent="0.2">
      <c r="A8" s="143"/>
      <c r="B8" s="143"/>
      <c r="C8" s="143"/>
      <c r="D8" s="143"/>
      <c r="E8" s="143"/>
      <c r="F8" s="143"/>
      <c r="G8" s="143"/>
    </row>
    <row r="9" spans="1:12" s="20" customFormat="1" ht="13.5" x14ac:dyDescent="0.2">
      <c r="A9" s="21"/>
      <c r="B9" s="21"/>
      <c r="C9" s="21"/>
      <c r="D9" s="140"/>
      <c r="E9" s="21"/>
      <c r="F9" s="21"/>
      <c r="G9" s="21"/>
    </row>
    <row r="10" spans="1:12" s="22" customFormat="1" ht="15" x14ac:dyDescent="0.2">
      <c r="A10" s="18"/>
      <c r="B10" s="20"/>
      <c r="C10" s="20"/>
      <c r="D10" s="20"/>
      <c r="E10" s="20"/>
      <c r="F10" s="20"/>
      <c r="G10" s="20"/>
    </row>
    <row r="11" spans="1:12" s="22" customFormat="1" ht="15" x14ac:dyDescent="0.2">
      <c r="A11" s="18" t="s">
        <v>3</v>
      </c>
      <c r="B11" s="20"/>
      <c r="C11" s="20"/>
      <c r="D11" s="20"/>
      <c r="E11" s="20"/>
      <c r="F11" s="20"/>
      <c r="G11" s="20"/>
      <c r="L11" s="23" t="s">
        <v>7</v>
      </c>
    </row>
    <row r="12" spans="1:12" s="22" customFormat="1" ht="15" x14ac:dyDescent="0.2">
      <c r="A12" s="18"/>
      <c r="B12" s="20"/>
      <c r="C12" s="20"/>
      <c r="D12" s="20"/>
      <c r="E12" s="20"/>
      <c r="F12" s="20"/>
      <c r="G12" s="20"/>
      <c r="L12" s="23" t="s">
        <v>8</v>
      </c>
    </row>
    <row r="13" spans="1:12" s="22" customFormat="1" ht="15" x14ac:dyDescent="0.2">
      <c r="A13" s="18"/>
      <c r="B13" s="20"/>
      <c r="C13" s="20"/>
      <c r="D13" s="20"/>
      <c r="E13" s="70" t="s">
        <v>89</v>
      </c>
      <c r="G13" s="20"/>
      <c r="L13" s="23" t="s">
        <v>9</v>
      </c>
    </row>
    <row r="14" spans="1:12" s="22" customFormat="1" ht="15" x14ac:dyDescent="0.2">
      <c r="A14" s="18"/>
      <c r="B14" s="20"/>
      <c r="C14" s="20"/>
      <c r="D14" s="20"/>
      <c r="E14" s="20"/>
      <c r="F14" s="20"/>
      <c r="G14" s="20"/>
      <c r="L14" s="23"/>
    </row>
    <row r="15" spans="1:12" s="22" customFormat="1" ht="15" x14ac:dyDescent="0.2">
      <c r="A15" s="18"/>
      <c r="B15" s="20"/>
      <c r="C15" s="20"/>
      <c r="D15" s="20"/>
      <c r="E15" s="20"/>
      <c r="F15" s="20"/>
      <c r="G15" s="20"/>
      <c r="L15" s="23"/>
    </row>
    <row r="16" spans="1:12" s="22" customFormat="1" ht="15" x14ac:dyDescent="0.2">
      <c r="A16" s="18"/>
      <c r="B16" s="20"/>
      <c r="C16" s="20"/>
      <c r="D16" s="20"/>
      <c r="E16" s="20"/>
      <c r="F16" s="20"/>
      <c r="G16" s="20"/>
      <c r="L16" s="23"/>
    </row>
    <row r="17" spans="1:17" s="22" customFormat="1" ht="15" x14ac:dyDescent="0.2">
      <c r="A17" s="18"/>
      <c r="B17" s="20"/>
      <c r="C17" s="20"/>
      <c r="D17" s="20"/>
      <c r="E17" s="20"/>
      <c r="F17" s="20"/>
      <c r="G17" s="20"/>
      <c r="L17" s="23"/>
    </row>
    <row r="18" spans="1:17" s="22" customFormat="1" ht="15" x14ac:dyDescent="0.2">
      <c r="A18" s="18"/>
      <c r="B18" s="20"/>
      <c r="C18" s="20"/>
      <c r="D18" s="20"/>
      <c r="E18" s="20"/>
      <c r="F18" s="20"/>
      <c r="G18" s="20"/>
      <c r="L18" s="23"/>
    </row>
    <row r="19" spans="1:17" s="28" customFormat="1" ht="36" x14ac:dyDescent="0.2">
      <c r="A19" s="24" t="s">
        <v>0</v>
      </c>
      <c r="B19" s="24" t="s">
        <v>1</v>
      </c>
      <c r="C19" s="25" t="s">
        <v>6</v>
      </c>
      <c r="D19" s="25" t="s">
        <v>144</v>
      </c>
      <c r="E19" s="24" t="s">
        <v>2</v>
      </c>
      <c r="F19" s="24" t="s">
        <v>63</v>
      </c>
      <c r="G19" s="7" t="s">
        <v>11</v>
      </c>
      <c r="H19" s="26" t="s">
        <v>10</v>
      </c>
      <c r="I19" s="26" t="s">
        <v>12</v>
      </c>
      <c r="J19" s="7" t="s">
        <v>99</v>
      </c>
      <c r="K19" s="26" t="s">
        <v>77</v>
      </c>
      <c r="L19" s="7" t="s">
        <v>49</v>
      </c>
      <c r="M19" s="26" t="s">
        <v>78</v>
      </c>
      <c r="N19" s="26" t="s">
        <v>51</v>
      </c>
      <c r="O19" s="26" t="s">
        <v>79</v>
      </c>
      <c r="P19" s="27" t="s">
        <v>53</v>
      </c>
      <c r="Q19" s="27" t="s">
        <v>64</v>
      </c>
    </row>
    <row r="20" spans="1:17" x14ac:dyDescent="0.2">
      <c r="A20" s="29"/>
      <c r="B20" s="29"/>
      <c r="C20" s="29"/>
      <c r="D20" s="29"/>
      <c r="E20" s="30"/>
      <c r="F20" s="30"/>
      <c r="G20" s="31"/>
      <c r="H20" s="31"/>
      <c r="I20" s="31"/>
      <c r="J20" s="31"/>
      <c r="K20" s="31"/>
      <c r="L20" s="31"/>
      <c r="M20" s="31"/>
      <c r="N20" s="31"/>
      <c r="O20" s="31"/>
      <c r="P20" s="32"/>
      <c r="Q20" s="68"/>
    </row>
    <row r="21" spans="1:17" x14ac:dyDescent="0.2">
      <c r="A21" s="34"/>
      <c r="B21" s="59"/>
      <c r="C21" s="34"/>
      <c r="D21" s="34"/>
      <c r="E21" s="34"/>
      <c r="F21" s="34"/>
      <c r="G21" s="60"/>
      <c r="H21" s="60"/>
      <c r="I21" s="60"/>
      <c r="J21" s="60"/>
      <c r="K21" s="60"/>
      <c r="L21" s="60"/>
      <c r="M21" s="60"/>
      <c r="N21" s="60"/>
      <c r="O21" s="60"/>
      <c r="P21" s="61"/>
      <c r="Q21" s="69"/>
    </row>
    <row r="22" spans="1:17" x14ac:dyDescent="0.2">
      <c r="A22" s="29"/>
      <c r="B22" s="30"/>
      <c r="C22" s="29"/>
      <c r="D22" s="29"/>
      <c r="E22" s="29"/>
      <c r="F22" s="29"/>
      <c r="G22" s="31"/>
      <c r="H22" s="31"/>
      <c r="I22" s="31"/>
      <c r="J22" s="31"/>
      <c r="K22" s="31"/>
      <c r="L22" s="31"/>
      <c r="M22" s="31"/>
      <c r="N22" s="31"/>
      <c r="O22" s="31"/>
      <c r="P22" s="32"/>
      <c r="Q22" s="32"/>
    </row>
    <row r="23" spans="1:17" x14ac:dyDescent="0.2">
      <c r="A23" s="34"/>
      <c r="B23" s="59"/>
      <c r="C23" s="34"/>
      <c r="D23" s="34"/>
      <c r="E23" s="34"/>
      <c r="F23" s="34"/>
      <c r="G23" s="60"/>
      <c r="H23" s="60"/>
      <c r="I23" s="60"/>
      <c r="J23" s="60"/>
      <c r="K23" s="60"/>
      <c r="L23" s="60"/>
      <c r="M23" s="60"/>
      <c r="N23" s="60"/>
      <c r="O23" s="60"/>
      <c r="P23" s="61"/>
      <c r="Q23" s="61"/>
    </row>
    <row r="24" spans="1:17" x14ac:dyDescent="0.2">
      <c r="A24" s="29"/>
      <c r="B24" s="30"/>
      <c r="C24" s="29"/>
      <c r="D24" s="29"/>
      <c r="E24" s="29"/>
      <c r="F24" s="29"/>
      <c r="G24" s="31"/>
      <c r="H24" s="31"/>
      <c r="I24" s="31"/>
      <c r="J24" s="31"/>
      <c r="K24" s="31"/>
      <c r="L24" s="31"/>
      <c r="M24" s="31"/>
      <c r="N24" s="31"/>
      <c r="O24" s="31"/>
      <c r="P24" s="32"/>
      <c r="Q24" s="32"/>
    </row>
    <row r="25" spans="1:17" x14ac:dyDescent="0.2">
      <c r="A25" s="34"/>
      <c r="B25" s="59"/>
      <c r="C25" s="34"/>
      <c r="D25" s="34"/>
      <c r="E25" s="34"/>
      <c r="F25" s="34"/>
      <c r="G25" s="60"/>
      <c r="H25" s="60"/>
      <c r="I25" s="60"/>
      <c r="J25" s="60"/>
      <c r="K25" s="60"/>
      <c r="L25" s="60"/>
      <c r="M25" s="60"/>
      <c r="N25" s="60"/>
      <c r="O25" s="60"/>
      <c r="P25" s="61"/>
      <c r="Q25" s="61"/>
    </row>
    <row r="26" spans="1:17" x14ac:dyDescent="0.2">
      <c r="A26" s="29"/>
      <c r="B26" s="30"/>
      <c r="C26" s="29"/>
      <c r="D26" s="29"/>
      <c r="E26" s="29"/>
      <c r="F26" s="29"/>
      <c r="G26" s="31"/>
      <c r="H26" s="31"/>
      <c r="I26" s="31"/>
      <c r="J26" s="31"/>
      <c r="K26" s="31"/>
      <c r="L26" s="31"/>
      <c r="M26" s="31"/>
      <c r="N26" s="31"/>
      <c r="O26" s="31"/>
      <c r="P26" s="32"/>
      <c r="Q26" s="32"/>
    </row>
    <row r="27" spans="1:17" x14ac:dyDescent="0.2">
      <c r="A27" s="34"/>
      <c r="B27" s="59"/>
      <c r="C27" s="34"/>
      <c r="D27" s="34"/>
      <c r="E27" s="34"/>
      <c r="F27" s="34"/>
      <c r="G27" s="60"/>
      <c r="H27" s="60"/>
      <c r="I27" s="60"/>
      <c r="J27" s="60"/>
      <c r="K27" s="60"/>
      <c r="L27" s="60"/>
      <c r="M27" s="60"/>
      <c r="N27" s="60"/>
      <c r="O27" s="60"/>
      <c r="P27" s="61"/>
      <c r="Q27" s="61"/>
    </row>
    <row r="28" spans="1:17" x14ac:dyDescent="0.2">
      <c r="A28" s="29"/>
      <c r="B28" s="30"/>
      <c r="C28" s="29"/>
      <c r="D28" s="29"/>
      <c r="E28" s="29"/>
      <c r="F28" s="29"/>
      <c r="G28" s="31"/>
      <c r="H28" s="31"/>
      <c r="I28" s="31"/>
      <c r="J28" s="31"/>
      <c r="K28" s="31"/>
      <c r="L28" s="31"/>
      <c r="M28" s="31"/>
      <c r="N28" s="31"/>
      <c r="O28" s="31"/>
      <c r="P28" s="32"/>
      <c r="Q28" s="32"/>
    </row>
    <row r="29" spans="1:17" x14ac:dyDescent="0.2">
      <c r="A29" s="34"/>
      <c r="B29" s="59"/>
      <c r="C29" s="34"/>
      <c r="D29" s="34"/>
      <c r="E29" s="34"/>
      <c r="F29" s="34"/>
      <c r="G29" s="60"/>
      <c r="H29" s="60"/>
      <c r="I29" s="60"/>
      <c r="J29" s="60"/>
      <c r="K29" s="60"/>
      <c r="L29" s="60"/>
      <c r="M29" s="60"/>
      <c r="N29" s="60"/>
      <c r="O29" s="60"/>
      <c r="P29" s="61"/>
      <c r="Q29" s="61"/>
    </row>
    <row r="30" spans="1:17" x14ac:dyDescent="0.2">
      <c r="A30" s="29"/>
      <c r="B30" s="30"/>
      <c r="C30" s="29"/>
      <c r="D30" s="29"/>
      <c r="E30" s="29"/>
      <c r="F30" s="29"/>
      <c r="G30" s="31"/>
      <c r="H30" s="31"/>
      <c r="I30" s="31"/>
      <c r="J30" s="31"/>
      <c r="K30" s="31"/>
      <c r="L30" s="31"/>
      <c r="M30" s="31"/>
      <c r="N30" s="31"/>
      <c r="O30" s="31"/>
      <c r="P30" s="32"/>
      <c r="Q30" s="32"/>
    </row>
    <row r="31" spans="1:17" x14ac:dyDescent="0.2">
      <c r="A31" s="34"/>
      <c r="B31" s="59"/>
      <c r="C31" s="34"/>
      <c r="D31" s="34"/>
      <c r="E31" s="34"/>
      <c r="F31" s="34"/>
      <c r="G31" s="60"/>
      <c r="H31" s="60"/>
      <c r="I31" s="60"/>
      <c r="J31" s="60"/>
      <c r="K31" s="60"/>
      <c r="L31" s="60"/>
      <c r="M31" s="60"/>
      <c r="N31" s="60"/>
      <c r="O31" s="60"/>
      <c r="P31" s="61"/>
      <c r="Q31" s="61"/>
    </row>
    <row r="32" spans="1:17" x14ac:dyDescent="0.2">
      <c r="A32" s="29"/>
      <c r="B32" s="30"/>
      <c r="C32" s="29"/>
      <c r="D32" s="29"/>
      <c r="E32" s="29"/>
      <c r="F32" s="29"/>
      <c r="G32" s="31"/>
      <c r="H32" s="31"/>
      <c r="I32" s="31"/>
      <c r="J32" s="31"/>
      <c r="K32" s="31"/>
      <c r="L32" s="31"/>
      <c r="M32" s="31"/>
      <c r="N32" s="31"/>
      <c r="O32" s="31"/>
      <c r="P32" s="32"/>
      <c r="Q32" s="32"/>
    </row>
    <row r="33" spans="1:17" x14ac:dyDescent="0.2">
      <c r="A33" s="34"/>
      <c r="B33" s="59"/>
      <c r="C33" s="34"/>
      <c r="D33" s="34"/>
      <c r="E33" s="34"/>
      <c r="F33" s="34"/>
      <c r="G33" s="60"/>
      <c r="H33" s="60"/>
      <c r="I33" s="60"/>
      <c r="J33" s="60"/>
      <c r="K33" s="60"/>
      <c r="L33" s="60"/>
      <c r="M33" s="60"/>
      <c r="N33" s="60"/>
      <c r="O33" s="60"/>
      <c r="P33" s="61"/>
      <c r="Q33" s="61"/>
    </row>
    <row r="34" spans="1:17" x14ac:dyDescent="0.2">
      <c r="A34" s="29"/>
      <c r="B34" s="30"/>
      <c r="C34" s="29"/>
      <c r="D34" s="29"/>
      <c r="E34" s="29"/>
      <c r="F34" s="29"/>
      <c r="G34" s="31"/>
      <c r="H34" s="31"/>
      <c r="I34" s="31"/>
      <c r="J34" s="31"/>
      <c r="K34" s="31"/>
      <c r="L34" s="31"/>
      <c r="M34" s="31"/>
      <c r="N34" s="31"/>
      <c r="O34" s="31"/>
      <c r="P34" s="32"/>
      <c r="Q34" s="32"/>
    </row>
    <row r="35" spans="1:17" x14ac:dyDescent="0.2">
      <c r="A35" s="34"/>
      <c r="B35" s="59"/>
      <c r="C35" s="34"/>
      <c r="D35" s="34"/>
      <c r="E35" s="34"/>
      <c r="F35" s="34"/>
      <c r="G35" s="60"/>
      <c r="H35" s="60"/>
      <c r="I35" s="60"/>
      <c r="J35" s="60"/>
      <c r="K35" s="60"/>
      <c r="L35" s="60"/>
      <c r="M35" s="60"/>
      <c r="N35" s="60"/>
      <c r="O35" s="60"/>
      <c r="P35" s="61"/>
      <c r="Q35" s="61"/>
    </row>
    <row r="36" spans="1:17" x14ac:dyDescent="0.2">
      <c r="A36" s="29"/>
      <c r="B36" s="30"/>
      <c r="C36" s="29"/>
      <c r="D36" s="29"/>
      <c r="E36" s="29"/>
      <c r="F36" s="29"/>
      <c r="G36" s="31"/>
      <c r="H36" s="31"/>
      <c r="I36" s="31"/>
      <c r="J36" s="31"/>
      <c r="K36" s="31"/>
      <c r="L36" s="31"/>
      <c r="M36" s="31"/>
      <c r="N36" s="31"/>
      <c r="O36" s="31"/>
      <c r="P36" s="32"/>
      <c r="Q36" s="32"/>
    </row>
    <row r="37" spans="1:17" x14ac:dyDescent="0.2">
      <c r="A37" s="34"/>
      <c r="B37" s="59"/>
      <c r="C37" s="34"/>
      <c r="D37" s="34"/>
      <c r="E37" s="34"/>
      <c r="F37" s="34"/>
      <c r="G37" s="60"/>
      <c r="H37" s="60"/>
      <c r="I37" s="60"/>
      <c r="J37" s="60"/>
      <c r="K37" s="60"/>
      <c r="L37" s="60"/>
      <c r="M37" s="60"/>
      <c r="N37" s="60"/>
      <c r="O37" s="60"/>
      <c r="P37" s="61"/>
      <c r="Q37" s="61"/>
    </row>
    <row r="38" spans="1:17" x14ac:dyDescent="0.2">
      <c r="A38" s="29"/>
      <c r="B38" s="30"/>
      <c r="C38" s="29"/>
      <c r="D38" s="29"/>
      <c r="E38" s="29"/>
      <c r="F38" s="29"/>
      <c r="G38" s="31"/>
      <c r="H38" s="31"/>
      <c r="I38" s="31"/>
      <c r="J38" s="31"/>
      <c r="K38" s="31"/>
      <c r="L38" s="31"/>
      <c r="M38" s="31"/>
      <c r="N38" s="31"/>
      <c r="O38" s="31"/>
      <c r="P38" s="32"/>
      <c r="Q38" s="32"/>
    </row>
    <row r="39" spans="1:17" x14ac:dyDescent="0.2">
      <c r="A39" s="34"/>
      <c r="B39" s="59"/>
      <c r="C39" s="34"/>
      <c r="D39" s="34"/>
      <c r="E39" s="34"/>
      <c r="F39" s="34"/>
      <c r="G39" s="60"/>
      <c r="H39" s="60"/>
      <c r="I39" s="60"/>
      <c r="J39" s="60"/>
      <c r="K39" s="60"/>
      <c r="L39" s="60"/>
      <c r="M39" s="60"/>
      <c r="N39" s="60"/>
      <c r="O39" s="60"/>
      <c r="P39" s="61"/>
      <c r="Q39" s="61"/>
    </row>
    <row r="40" spans="1:17" x14ac:dyDescent="0.2">
      <c r="A40" s="29"/>
      <c r="B40" s="30"/>
      <c r="C40" s="29"/>
      <c r="D40" s="29"/>
      <c r="E40" s="29"/>
      <c r="F40" s="29"/>
      <c r="G40" s="31"/>
      <c r="H40" s="31"/>
      <c r="I40" s="31"/>
      <c r="J40" s="31"/>
      <c r="K40" s="31"/>
      <c r="L40" s="31"/>
      <c r="M40" s="31"/>
      <c r="N40" s="31"/>
      <c r="O40" s="31"/>
      <c r="P40" s="32"/>
      <c r="Q40" s="32"/>
    </row>
    <row r="41" spans="1:17" x14ac:dyDescent="0.2">
      <c r="A41" s="34"/>
      <c r="B41" s="59"/>
      <c r="C41" s="34"/>
      <c r="D41" s="34"/>
      <c r="E41" s="34"/>
      <c r="F41" s="34"/>
      <c r="G41" s="60"/>
      <c r="H41" s="60"/>
      <c r="I41" s="60"/>
      <c r="J41" s="60"/>
      <c r="K41" s="60"/>
      <c r="L41" s="60"/>
      <c r="M41" s="60"/>
      <c r="N41" s="60"/>
      <c r="O41" s="60"/>
      <c r="P41" s="61"/>
      <c r="Q41" s="61"/>
    </row>
    <row r="42" spans="1:17" x14ac:dyDescent="0.2">
      <c r="A42" s="29"/>
      <c r="B42" s="30"/>
      <c r="C42" s="29"/>
      <c r="D42" s="29"/>
      <c r="E42" s="29"/>
      <c r="F42" s="29"/>
      <c r="G42" s="31"/>
      <c r="H42" s="31"/>
      <c r="I42" s="31"/>
      <c r="J42" s="31"/>
      <c r="K42" s="31"/>
      <c r="L42" s="31"/>
      <c r="M42" s="31"/>
      <c r="N42" s="31"/>
      <c r="O42" s="31"/>
      <c r="P42" s="32"/>
      <c r="Q42" s="32"/>
    </row>
    <row r="43" spans="1:17" x14ac:dyDescent="0.2">
      <c r="A43" s="34"/>
      <c r="B43" s="59"/>
      <c r="C43" s="34"/>
      <c r="D43" s="34"/>
      <c r="E43" s="34"/>
      <c r="F43" s="34"/>
      <c r="G43" s="60"/>
      <c r="H43" s="60"/>
      <c r="I43" s="60"/>
      <c r="J43" s="60"/>
      <c r="K43" s="60"/>
      <c r="L43" s="60"/>
      <c r="M43" s="60"/>
      <c r="N43" s="60"/>
      <c r="O43" s="60"/>
      <c r="P43" s="61"/>
      <c r="Q43" s="61"/>
    </row>
    <row r="44" spans="1:17" x14ac:dyDescent="0.2">
      <c r="A44" s="29"/>
      <c r="B44" s="30"/>
      <c r="C44" s="29"/>
      <c r="D44" s="29"/>
      <c r="E44" s="29"/>
      <c r="F44" s="29"/>
      <c r="G44" s="31"/>
      <c r="H44" s="31"/>
      <c r="I44" s="31"/>
      <c r="J44" s="31"/>
      <c r="K44" s="31"/>
      <c r="L44" s="31"/>
      <c r="M44" s="31"/>
      <c r="N44" s="31"/>
      <c r="O44" s="31"/>
      <c r="P44" s="32"/>
      <c r="Q44" s="32"/>
    </row>
    <row r="45" spans="1:17" x14ac:dyDescent="0.2">
      <c r="A45" s="34"/>
      <c r="B45" s="59"/>
      <c r="C45" s="34"/>
      <c r="D45" s="34"/>
      <c r="E45" s="34"/>
      <c r="F45" s="34"/>
      <c r="G45" s="60"/>
      <c r="H45" s="60"/>
      <c r="I45" s="60"/>
      <c r="J45" s="60"/>
      <c r="K45" s="60"/>
      <c r="L45" s="60"/>
      <c r="M45" s="60"/>
      <c r="N45" s="60"/>
      <c r="O45" s="60"/>
      <c r="P45" s="61"/>
      <c r="Q45" s="61"/>
    </row>
    <row r="46" spans="1:17" x14ac:dyDescent="0.2">
      <c r="A46" s="29"/>
      <c r="B46" s="30"/>
      <c r="C46" s="29"/>
      <c r="D46" s="29"/>
      <c r="E46" s="29"/>
      <c r="F46" s="29"/>
      <c r="G46" s="31"/>
      <c r="H46" s="31"/>
      <c r="I46" s="31"/>
      <c r="J46" s="31"/>
      <c r="K46" s="31"/>
      <c r="L46" s="31"/>
      <c r="M46" s="31"/>
      <c r="N46" s="31"/>
      <c r="O46" s="31"/>
      <c r="P46" s="32"/>
      <c r="Q46" s="32"/>
    </row>
    <row r="47" spans="1:17" x14ac:dyDescent="0.2">
      <c r="A47" s="34"/>
      <c r="B47" s="59"/>
      <c r="C47" s="34"/>
      <c r="D47" s="34"/>
      <c r="E47" s="34"/>
      <c r="F47" s="34"/>
      <c r="G47" s="60"/>
      <c r="H47" s="60"/>
      <c r="I47" s="60"/>
      <c r="J47" s="60"/>
      <c r="K47" s="60"/>
      <c r="L47" s="60"/>
      <c r="M47" s="60"/>
      <c r="N47" s="60"/>
      <c r="O47" s="60"/>
      <c r="P47" s="61"/>
      <c r="Q47" s="61"/>
    </row>
    <row r="48" spans="1:17" x14ac:dyDescent="0.2">
      <c r="A48" s="29"/>
      <c r="B48" s="30"/>
      <c r="C48" s="29"/>
      <c r="D48" s="29"/>
      <c r="E48" s="29"/>
      <c r="F48" s="29"/>
      <c r="G48" s="31"/>
      <c r="H48" s="31"/>
      <c r="I48" s="31"/>
      <c r="J48" s="31"/>
      <c r="K48" s="31"/>
      <c r="L48" s="31"/>
      <c r="M48" s="31"/>
      <c r="N48" s="31"/>
      <c r="O48" s="31"/>
      <c r="P48" s="32"/>
      <c r="Q48" s="32"/>
    </row>
    <row r="49" spans="1:17" x14ac:dyDescent="0.2">
      <c r="A49" s="34"/>
      <c r="B49" s="59"/>
      <c r="C49" s="34"/>
      <c r="D49" s="34"/>
      <c r="E49" s="34"/>
      <c r="F49" s="34"/>
      <c r="G49" s="60"/>
      <c r="H49" s="60"/>
      <c r="I49" s="60"/>
      <c r="J49" s="60"/>
      <c r="K49" s="60"/>
      <c r="L49" s="60"/>
      <c r="M49" s="60"/>
      <c r="N49" s="60"/>
      <c r="O49" s="60"/>
      <c r="P49" s="61"/>
      <c r="Q49" s="61"/>
    </row>
    <row r="50" spans="1:17" x14ac:dyDescent="0.2">
      <c r="A50" s="29"/>
      <c r="B50" s="30"/>
      <c r="C50" s="29"/>
      <c r="D50" s="29"/>
      <c r="E50" s="29"/>
      <c r="F50" s="29"/>
      <c r="G50" s="31"/>
      <c r="H50" s="31"/>
      <c r="I50" s="31"/>
      <c r="J50" s="31"/>
      <c r="K50" s="31"/>
      <c r="L50" s="31"/>
      <c r="M50" s="31"/>
      <c r="N50" s="31"/>
      <c r="O50" s="31"/>
      <c r="P50" s="32"/>
      <c r="Q50" s="32"/>
    </row>
    <row r="51" spans="1:17" x14ac:dyDescent="0.2">
      <c r="A51" s="34"/>
      <c r="B51" s="59"/>
      <c r="C51" s="34"/>
      <c r="D51" s="34"/>
      <c r="E51" s="34"/>
      <c r="F51" s="34"/>
      <c r="G51" s="60"/>
      <c r="H51" s="60"/>
      <c r="I51" s="60"/>
      <c r="J51" s="60"/>
      <c r="K51" s="60"/>
      <c r="L51" s="60"/>
      <c r="M51" s="60"/>
      <c r="N51" s="60"/>
      <c r="O51" s="60"/>
      <c r="P51" s="61"/>
      <c r="Q51" s="61"/>
    </row>
    <row r="52" spans="1:17" x14ac:dyDescent="0.2">
      <c r="A52" s="29"/>
      <c r="B52" s="30"/>
      <c r="C52" s="29"/>
      <c r="D52" s="29"/>
      <c r="E52" s="29"/>
      <c r="F52" s="29"/>
      <c r="G52" s="31"/>
      <c r="H52" s="31"/>
      <c r="I52" s="31"/>
      <c r="J52" s="31"/>
      <c r="K52" s="31"/>
      <c r="L52" s="31"/>
      <c r="M52" s="31"/>
      <c r="N52" s="31"/>
      <c r="O52" s="31"/>
      <c r="P52" s="32"/>
      <c r="Q52" s="32"/>
    </row>
    <row r="53" spans="1:17" x14ac:dyDescent="0.2">
      <c r="A53" s="34"/>
      <c r="B53" s="59"/>
      <c r="C53" s="34"/>
      <c r="D53" s="34"/>
      <c r="E53" s="34"/>
      <c r="F53" s="34"/>
      <c r="G53" s="60"/>
      <c r="H53" s="60"/>
      <c r="I53" s="60"/>
      <c r="J53" s="60"/>
      <c r="K53" s="60"/>
      <c r="L53" s="60"/>
      <c r="M53" s="60"/>
      <c r="N53" s="60"/>
      <c r="O53" s="60"/>
      <c r="P53" s="61"/>
      <c r="Q53" s="61"/>
    </row>
    <row r="54" spans="1:17" x14ac:dyDescent="0.2">
      <c r="A54" s="29"/>
      <c r="B54" s="30"/>
      <c r="C54" s="29"/>
      <c r="D54" s="29"/>
      <c r="E54" s="29"/>
      <c r="F54" s="29"/>
      <c r="G54" s="31"/>
      <c r="H54" s="31"/>
      <c r="I54" s="31"/>
      <c r="J54" s="31"/>
      <c r="K54" s="31"/>
      <c r="L54" s="31"/>
      <c r="M54" s="31"/>
      <c r="N54" s="31"/>
      <c r="O54" s="31"/>
      <c r="P54" s="32"/>
      <c r="Q54" s="32"/>
    </row>
    <row r="55" spans="1:17" x14ac:dyDescent="0.2">
      <c r="A55" s="34"/>
      <c r="B55" s="59"/>
      <c r="C55" s="34"/>
      <c r="D55" s="34"/>
      <c r="E55" s="34"/>
      <c r="F55" s="34"/>
      <c r="G55" s="60"/>
      <c r="H55" s="60"/>
      <c r="I55" s="60"/>
      <c r="J55" s="60"/>
      <c r="K55" s="60"/>
      <c r="L55" s="60"/>
      <c r="M55" s="60"/>
      <c r="N55" s="60"/>
      <c r="O55" s="60"/>
      <c r="P55" s="61"/>
      <c r="Q55" s="61"/>
    </row>
    <row r="56" spans="1:17" x14ac:dyDescent="0.2">
      <c r="A56" s="29"/>
      <c r="B56" s="30"/>
      <c r="C56" s="29"/>
      <c r="D56" s="29"/>
      <c r="E56" s="29"/>
      <c r="F56" s="29"/>
      <c r="G56" s="31"/>
      <c r="H56" s="31"/>
      <c r="I56" s="31"/>
      <c r="J56" s="31"/>
      <c r="K56" s="31"/>
      <c r="L56" s="31"/>
      <c r="M56" s="31"/>
      <c r="N56" s="31"/>
      <c r="O56" s="31"/>
      <c r="P56" s="32"/>
      <c r="Q56" s="32"/>
    </row>
    <row r="57" spans="1:17" x14ac:dyDescent="0.2">
      <c r="A57" s="34"/>
      <c r="B57" s="59"/>
      <c r="C57" s="34"/>
      <c r="D57" s="34"/>
      <c r="E57" s="34"/>
      <c r="F57" s="34"/>
      <c r="G57" s="60"/>
      <c r="H57" s="60"/>
      <c r="I57" s="60"/>
      <c r="J57" s="60"/>
      <c r="K57" s="60"/>
      <c r="L57" s="60"/>
      <c r="M57" s="60"/>
      <c r="N57" s="60"/>
      <c r="O57" s="60"/>
      <c r="P57" s="61"/>
      <c r="Q57" s="61"/>
    </row>
    <row r="58" spans="1:17" x14ac:dyDescent="0.2">
      <c r="A58" s="29"/>
      <c r="B58" s="30"/>
      <c r="C58" s="29"/>
      <c r="D58" s="29"/>
      <c r="E58" s="29"/>
      <c r="F58" s="29"/>
      <c r="G58" s="31"/>
      <c r="H58" s="31"/>
      <c r="I58" s="31"/>
      <c r="J58" s="31"/>
      <c r="K58" s="31"/>
      <c r="L58" s="31"/>
      <c r="M58" s="31"/>
      <c r="N58" s="31"/>
      <c r="O58" s="31"/>
      <c r="P58" s="32"/>
      <c r="Q58" s="32"/>
    </row>
    <row r="59" spans="1:17" x14ac:dyDescent="0.2">
      <c r="A59" s="34"/>
      <c r="B59" s="59"/>
      <c r="C59" s="34"/>
      <c r="D59" s="34"/>
      <c r="E59" s="34"/>
      <c r="F59" s="34"/>
      <c r="G59" s="60"/>
      <c r="H59" s="60"/>
      <c r="I59" s="60"/>
      <c r="J59" s="60"/>
      <c r="K59" s="60"/>
      <c r="L59" s="60"/>
      <c r="M59" s="60"/>
      <c r="N59" s="60"/>
      <c r="O59" s="60"/>
      <c r="P59" s="61"/>
      <c r="Q59" s="61"/>
    </row>
    <row r="60" spans="1:17" x14ac:dyDescent="0.2">
      <c r="A60" s="29"/>
      <c r="B60" s="30"/>
      <c r="C60" s="29"/>
      <c r="D60" s="29"/>
      <c r="E60" s="29"/>
      <c r="F60" s="29"/>
      <c r="G60" s="31"/>
      <c r="H60" s="31"/>
      <c r="I60" s="31"/>
      <c r="J60" s="31"/>
      <c r="K60" s="31"/>
      <c r="L60" s="31"/>
      <c r="M60" s="31"/>
      <c r="N60" s="31"/>
      <c r="O60" s="31"/>
      <c r="P60" s="32"/>
      <c r="Q60" s="32"/>
    </row>
    <row r="61" spans="1:17" x14ac:dyDescent="0.2">
      <c r="A61" s="34"/>
      <c r="B61" s="59"/>
      <c r="C61" s="34"/>
      <c r="D61" s="34"/>
      <c r="E61" s="34"/>
      <c r="F61" s="34"/>
      <c r="G61" s="60"/>
      <c r="H61" s="60"/>
      <c r="I61" s="60"/>
      <c r="J61" s="60"/>
      <c r="K61" s="60"/>
      <c r="L61" s="60"/>
      <c r="M61" s="60"/>
      <c r="N61" s="60"/>
      <c r="O61" s="60"/>
      <c r="P61" s="61"/>
      <c r="Q61" s="61"/>
    </row>
    <row r="62" spans="1:17" x14ac:dyDescent="0.2">
      <c r="A62" s="29"/>
      <c r="B62" s="30"/>
      <c r="C62" s="29"/>
      <c r="D62" s="29"/>
      <c r="E62" s="29"/>
      <c r="F62" s="29"/>
      <c r="G62" s="31"/>
      <c r="H62" s="31"/>
      <c r="I62" s="31"/>
      <c r="J62" s="31"/>
      <c r="K62" s="31"/>
      <c r="L62" s="31"/>
      <c r="M62" s="31"/>
      <c r="N62" s="31"/>
      <c r="O62" s="31"/>
      <c r="P62" s="32"/>
      <c r="Q62" s="32"/>
    </row>
    <row r="63" spans="1:17" x14ac:dyDescent="0.2">
      <c r="A63" s="34"/>
      <c r="B63" s="59"/>
      <c r="C63" s="34"/>
      <c r="D63" s="34"/>
      <c r="E63" s="34"/>
      <c r="F63" s="34"/>
      <c r="G63" s="60"/>
      <c r="H63" s="60"/>
      <c r="I63" s="60"/>
      <c r="J63" s="60"/>
      <c r="K63" s="60"/>
      <c r="L63" s="60"/>
      <c r="M63" s="60"/>
      <c r="N63" s="60"/>
      <c r="O63" s="60"/>
      <c r="P63" s="61"/>
      <c r="Q63" s="61"/>
    </row>
    <row r="64" spans="1:17" x14ac:dyDescent="0.2">
      <c r="A64" s="29"/>
      <c r="B64" s="30"/>
      <c r="C64" s="29"/>
      <c r="D64" s="29"/>
      <c r="E64" s="29"/>
      <c r="F64" s="29"/>
      <c r="G64" s="31"/>
      <c r="H64" s="31"/>
      <c r="I64" s="31"/>
      <c r="J64" s="31"/>
      <c r="K64" s="31"/>
      <c r="L64" s="31"/>
      <c r="M64" s="31"/>
      <c r="N64" s="31"/>
      <c r="O64" s="31"/>
      <c r="P64" s="32"/>
      <c r="Q64" s="32"/>
    </row>
    <row r="65" spans="1:17" x14ac:dyDescent="0.2">
      <c r="A65" s="35"/>
      <c r="B65" s="62"/>
      <c r="C65" s="35"/>
      <c r="D65" s="35"/>
      <c r="E65" s="35"/>
      <c r="F65" s="35"/>
      <c r="G65" s="63"/>
      <c r="H65" s="63"/>
      <c r="I65" s="63"/>
      <c r="J65" s="63"/>
      <c r="K65" s="63"/>
      <c r="L65" s="63"/>
      <c r="M65" s="63"/>
      <c r="N65" s="63"/>
      <c r="O65" s="63"/>
      <c r="P65" s="64"/>
      <c r="Q65" s="64"/>
    </row>
  </sheetData>
  <dataConsolidate/>
  <mergeCells count="6">
    <mergeCell ref="C1:I1"/>
    <mergeCell ref="A8:G8"/>
    <mergeCell ref="A1:B1"/>
    <mergeCell ref="A2:B2"/>
    <mergeCell ref="A3:B3"/>
    <mergeCell ref="A4:B4"/>
  </mergeCells>
  <phoneticPr fontId="0" type="noConversion"/>
  <conditionalFormatting sqref="G20:P65">
    <cfRule type="cellIs" priority="2" stopIfTrue="1" operator="equal">
      <formula>"#VALUE"</formula>
    </cfRule>
  </conditionalFormatting>
  <conditionalFormatting sqref="Q20:Q65">
    <cfRule type="cellIs" priority="1" stopIfTrue="1" operator="equal">
      <formula>"#VALUE"</formula>
    </cfRule>
  </conditionalFormatting>
  <dataValidations count="5">
    <dataValidation type="list" allowBlank="1" showInputMessage="1" showErrorMessage="1" sqref="C20:C1048576">
      <formula1>Exception</formula1>
    </dataValidation>
    <dataValidation type="list" showInputMessage="1" showErrorMessage="1" sqref="B20:B1048576">
      <formula1>"MPF, Servicer"</formula1>
    </dataValidation>
    <dataValidation type="list" allowBlank="1" showInputMessage="1" showErrorMessage="1" sqref="J20:J1048576">
      <formula1>"YES, NO"</formula1>
    </dataValidation>
    <dataValidation showInputMessage="1" showErrorMessage="1" sqref="B19 G2 G13:XFD13 E14:XFD18 E1:E13 F1:XFD1 I2:XFD2 A1:C18 J3:XFD12 I10 F3:I9 F11:I12 F10:G10"/>
    <dataValidation type="list" showInputMessage="1" showErrorMessage="1" sqref="E20:E1048576">
      <formula1>INDIRECT(SUBSTITUTE(C20," ",""))</formula1>
    </dataValidation>
  </dataValidations>
  <printOptions horizontalCentered="1"/>
  <pageMargins left="0.5" right="0.5" top="0.17142857142857143" bottom="0.5" header="0.5" footer="0.5"/>
  <pageSetup scale="20" orientation="portrait" horizontalDpi="300" verticalDpi="300" r:id="rId1"/>
  <headerFooter alignWithMargins="0">
    <oddHeader>&amp;C Exception Clearing Report (SG403)</oddHeader>
  </headerFooter>
  <drawing r:id="rId2"/>
  <legacyDrawing r:id="rId3"/>
  <controls>
    <mc:AlternateContent xmlns:mc="http://schemas.openxmlformats.org/markup-compatibility/2006">
      <mc:Choice Requires="x14">
        <control shapeId="1051" r:id="rId4" name="TextBox7">
          <controlPr defaultSize="0" autoLine="0" r:id="rId5">
            <anchor moveWithCells="1">
              <from>
                <xdr:col>2</xdr:col>
                <xdr:colOff>57150</xdr:colOff>
                <xdr:row>8</xdr:row>
                <xdr:rowOff>47625</xdr:rowOff>
              </from>
              <to>
                <xdr:col>2</xdr:col>
                <xdr:colOff>1790700</xdr:colOff>
                <xdr:row>9</xdr:row>
                <xdr:rowOff>161925</xdr:rowOff>
              </to>
            </anchor>
          </controlPr>
        </control>
      </mc:Choice>
      <mc:Fallback>
        <control shapeId="1051" r:id="rId4" name="TextBox7"/>
      </mc:Fallback>
    </mc:AlternateContent>
    <mc:AlternateContent xmlns:mc="http://schemas.openxmlformats.org/markup-compatibility/2006">
      <mc:Choice Requires="x14">
        <control shapeId="1050" r:id="rId6" name="Label7">
          <controlPr defaultSize="0" autoLine="0" autoPict="0" r:id="rId7">
            <anchor moveWithCells="1">
              <from>
                <xdr:col>1</xdr:col>
                <xdr:colOff>352425</xdr:colOff>
                <xdr:row>8</xdr:row>
                <xdr:rowOff>104775</xdr:rowOff>
              </from>
              <to>
                <xdr:col>2</xdr:col>
                <xdr:colOff>57150</xdr:colOff>
                <xdr:row>9</xdr:row>
                <xdr:rowOff>133350</xdr:rowOff>
              </to>
            </anchor>
          </controlPr>
        </control>
      </mc:Choice>
      <mc:Fallback>
        <control shapeId="1050" r:id="rId6" name="Label7"/>
      </mc:Fallback>
    </mc:AlternateContent>
    <mc:AlternateContent xmlns:mc="http://schemas.openxmlformats.org/markup-compatibility/2006">
      <mc:Choice Requires="x14">
        <control shapeId="1049" r:id="rId8" name="TextBox6">
          <controlPr defaultSize="0" autoLine="0" r:id="rId9">
            <anchor moveWithCells="1">
              <from>
                <xdr:col>0</xdr:col>
                <xdr:colOff>1000125</xdr:colOff>
                <xdr:row>8</xdr:row>
                <xdr:rowOff>0</xdr:rowOff>
              </from>
              <to>
                <xdr:col>0</xdr:col>
                <xdr:colOff>2543175</xdr:colOff>
                <xdr:row>9</xdr:row>
                <xdr:rowOff>114300</xdr:rowOff>
              </to>
            </anchor>
          </controlPr>
        </control>
      </mc:Choice>
      <mc:Fallback>
        <control shapeId="1049" r:id="rId8" name="TextBox6"/>
      </mc:Fallback>
    </mc:AlternateContent>
    <mc:AlternateContent xmlns:mc="http://schemas.openxmlformats.org/markup-compatibility/2006">
      <mc:Choice Requires="x14">
        <control shapeId="1048" r:id="rId10" name="Label6">
          <controlPr defaultSize="0" autoLine="0" r:id="rId11">
            <anchor moveWithCells="1">
              <from>
                <xdr:col>0</xdr:col>
                <xdr:colOff>66675</xdr:colOff>
                <xdr:row>8</xdr:row>
                <xdr:rowOff>57150</xdr:rowOff>
              </from>
              <to>
                <xdr:col>0</xdr:col>
                <xdr:colOff>1019175</xdr:colOff>
                <xdr:row>9</xdr:row>
                <xdr:rowOff>114300</xdr:rowOff>
              </to>
            </anchor>
          </controlPr>
        </control>
      </mc:Choice>
      <mc:Fallback>
        <control shapeId="1048" r:id="rId10" name="Label6"/>
      </mc:Fallback>
    </mc:AlternateContent>
    <mc:AlternateContent xmlns:mc="http://schemas.openxmlformats.org/markup-compatibility/2006">
      <mc:Choice Requires="x14">
        <control shapeId="1047" r:id="rId12" name="TextBox5">
          <controlPr defaultSize="0" autoLine="0" r:id="rId13">
            <anchor moveWithCells="1">
              <from>
                <xdr:col>1</xdr:col>
                <xdr:colOff>742950</xdr:colOff>
                <xdr:row>6</xdr:row>
                <xdr:rowOff>28575</xdr:rowOff>
              </from>
              <to>
                <xdr:col>2</xdr:col>
                <xdr:colOff>1847850</xdr:colOff>
                <xdr:row>7</xdr:row>
                <xdr:rowOff>95250</xdr:rowOff>
              </to>
            </anchor>
          </controlPr>
        </control>
      </mc:Choice>
      <mc:Fallback>
        <control shapeId="1047" r:id="rId12" name="TextBox5"/>
      </mc:Fallback>
    </mc:AlternateContent>
    <mc:AlternateContent xmlns:mc="http://schemas.openxmlformats.org/markup-compatibility/2006">
      <mc:Choice Requires="x14">
        <control shapeId="1046" r:id="rId14" name="Label5">
          <controlPr defaultSize="0" autoLine="0" r:id="rId15">
            <anchor moveWithCells="1">
              <from>
                <xdr:col>1</xdr:col>
                <xdr:colOff>323850</xdr:colOff>
                <xdr:row>6</xdr:row>
                <xdr:rowOff>95250</xdr:rowOff>
              </from>
              <to>
                <xdr:col>2</xdr:col>
                <xdr:colOff>828675</xdr:colOff>
                <xdr:row>7</xdr:row>
                <xdr:rowOff>161925</xdr:rowOff>
              </to>
            </anchor>
          </controlPr>
        </control>
      </mc:Choice>
      <mc:Fallback>
        <control shapeId="1046" r:id="rId14" name="Label5"/>
      </mc:Fallback>
    </mc:AlternateContent>
    <mc:AlternateContent xmlns:mc="http://schemas.openxmlformats.org/markup-compatibility/2006">
      <mc:Choice Requires="x14">
        <control shapeId="1045" r:id="rId16" name="TextBox4">
          <controlPr defaultSize="0" autoLine="0" r:id="rId17">
            <anchor moveWithCells="1">
              <from>
                <xdr:col>0</xdr:col>
                <xdr:colOff>371475</xdr:colOff>
                <xdr:row>6</xdr:row>
                <xdr:rowOff>0</xdr:rowOff>
              </from>
              <to>
                <xdr:col>0</xdr:col>
                <xdr:colOff>2543175</xdr:colOff>
                <xdr:row>7</xdr:row>
                <xdr:rowOff>104775</xdr:rowOff>
              </to>
            </anchor>
          </controlPr>
        </control>
      </mc:Choice>
      <mc:Fallback>
        <control shapeId="1045" r:id="rId16" name="TextBox4"/>
      </mc:Fallback>
    </mc:AlternateContent>
    <mc:AlternateContent xmlns:mc="http://schemas.openxmlformats.org/markup-compatibility/2006">
      <mc:Choice Requires="x14">
        <control shapeId="1044" r:id="rId18" name="Label4">
          <controlPr defaultSize="0" autoLine="0" r:id="rId19">
            <anchor moveWithCells="1">
              <from>
                <xdr:col>0</xdr:col>
                <xdr:colOff>76200</xdr:colOff>
                <xdr:row>6</xdr:row>
                <xdr:rowOff>47625</xdr:rowOff>
              </from>
              <to>
                <xdr:col>0</xdr:col>
                <xdr:colOff>409575</xdr:colOff>
                <xdr:row>7</xdr:row>
                <xdr:rowOff>114300</xdr:rowOff>
              </to>
            </anchor>
          </controlPr>
        </control>
      </mc:Choice>
      <mc:Fallback>
        <control shapeId="1044" r:id="rId18" name="Label4"/>
      </mc:Fallback>
    </mc:AlternateContent>
    <mc:AlternateContent xmlns:mc="http://schemas.openxmlformats.org/markup-compatibility/2006">
      <mc:Choice Requires="x14">
        <control shapeId="1043" r:id="rId20" name="TextBox3">
          <controlPr defaultSize="0" autoLine="0" r:id="rId21">
            <anchor moveWithCells="1">
              <from>
                <xdr:col>1</xdr:col>
                <xdr:colOff>257175</xdr:colOff>
                <xdr:row>3</xdr:row>
                <xdr:rowOff>142875</xdr:rowOff>
              </from>
              <to>
                <xdr:col>3</xdr:col>
                <xdr:colOff>314325</xdr:colOff>
                <xdr:row>5</xdr:row>
                <xdr:rowOff>95250</xdr:rowOff>
              </to>
            </anchor>
          </controlPr>
        </control>
      </mc:Choice>
      <mc:Fallback>
        <control shapeId="1043" r:id="rId20" name="TextBox3"/>
      </mc:Fallback>
    </mc:AlternateContent>
    <mc:AlternateContent xmlns:mc="http://schemas.openxmlformats.org/markup-compatibility/2006">
      <mc:Choice Requires="x14">
        <control shapeId="1042" r:id="rId22" name="Label3">
          <controlPr defaultSize="0" autoLine="0" r:id="rId23">
            <anchor moveWithCells="1">
              <from>
                <xdr:col>0</xdr:col>
                <xdr:colOff>76200</xdr:colOff>
                <xdr:row>4</xdr:row>
                <xdr:rowOff>47625</xdr:rowOff>
              </from>
              <to>
                <xdr:col>1</xdr:col>
                <xdr:colOff>95250</xdr:colOff>
                <xdr:row>5</xdr:row>
                <xdr:rowOff>85725</xdr:rowOff>
              </to>
            </anchor>
          </controlPr>
        </control>
      </mc:Choice>
      <mc:Fallback>
        <control shapeId="1042" r:id="rId22" name="Label3"/>
      </mc:Fallback>
    </mc:AlternateContent>
    <mc:AlternateContent xmlns:mc="http://schemas.openxmlformats.org/markup-compatibility/2006">
      <mc:Choice Requires="x14">
        <control shapeId="1029" r:id="rId24" name="TextBox2">
          <controlPr defaultSize="0" autoLine="0" r:id="rId25">
            <anchor moveWithCells="1">
              <from>
                <xdr:col>2</xdr:col>
                <xdr:colOff>0</xdr:colOff>
                <xdr:row>1</xdr:row>
                <xdr:rowOff>114300</xdr:rowOff>
              </from>
              <to>
                <xdr:col>4</xdr:col>
                <xdr:colOff>409575</xdr:colOff>
                <xdr:row>3</xdr:row>
                <xdr:rowOff>85725</xdr:rowOff>
              </to>
            </anchor>
          </controlPr>
        </control>
      </mc:Choice>
      <mc:Fallback>
        <control shapeId="1029" r:id="rId24" name="TextBox2"/>
      </mc:Fallback>
    </mc:AlternateContent>
    <mc:AlternateContent xmlns:mc="http://schemas.openxmlformats.org/markup-compatibility/2006">
      <mc:Choice Requires="x14">
        <control shapeId="1028" r:id="rId26" name="Label2">
          <controlPr defaultSize="0" autoLine="0" r:id="rId27">
            <anchor moveWithCells="1">
              <from>
                <xdr:col>1</xdr:col>
                <xdr:colOff>323850</xdr:colOff>
                <xdr:row>2</xdr:row>
                <xdr:rowOff>0</xdr:rowOff>
              </from>
              <to>
                <xdr:col>2</xdr:col>
                <xdr:colOff>581025</xdr:colOff>
                <xdr:row>3</xdr:row>
                <xdr:rowOff>95250</xdr:rowOff>
              </to>
            </anchor>
          </controlPr>
        </control>
      </mc:Choice>
      <mc:Fallback>
        <control shapeId="1028" r:id="rId26" name="Label2"/>
      </mc:Fallback>
    </mc:AlternateContent>
    <mc:AlternateContent xmlns:mc="http://schemas.openxmlformats.org/markup-compatibility/2006">
      <mc:Choice Requires="x14">
        <control shapeId="1027" r:id="rId28" name="TextBox1">
          <controlPr defaultSize="0" autoLine="0" r:id="rId29">
            <anchor moveWithCells="1">
              <from>
                <xdr:col>0</xdr:col>
                <xdr:colOff>714375</xdr:colOff>
                <xdr:row>1</xdr:row>
                <xdr:rowOff>123825</xdr:rowOff>
              </from>
              <to>
                <xdr:col>0</xdr:col>
                <xdr:colOff>1790700</xdr:colOff>
                <xdr:row>3</xdr:row>
                <xdr:rowOff>104775</xdr:rowOff>
              </to>
            </anchor>
          </controlPr>
        </control>
      </mc:Choice>
      <mc:Fallback>
        <control shapeId="1027" r:id="rId28" name="TextBox1"/>
      </mc:Fallback>
    </mc:AlternateContent>
    <mc:AlternateContent xmlns:mc="http://schemas.openxmlformats.org/markup-compatibility/2006">
      <mc:Choice Requires="x14">
        <control shapeId="1026" r:id="rId30" name="Label1">
          <controlPr defaultSize="0" autoLine="0" autoPict="0" r:id="rId31">
            <anchor moveWithCells="1" sizeWithCells="1">
              <from>
                <xdr:col>0</xdr:col>
                <xdr:colOff>47625</xdr:colOff>
                <xdr:row>1</xdr:row>
                <xdr:rowOff>133350</xdr:rowOff>
              </from>
              <to>
                <xdr:col>0</xdr:col>
                <xdr:colOff>1028700</xdr:colOff>
                <xdr:row>3</xdr:row>
                <xdr:rowOff>57150</xdr:rowOff>
              </to>
            </anchor>
          </controlPr>
        </control>
      </mc:Choice>
      <mc:Fallback>
        <control shapeId="1026" r:id="rId30" name="Label1"/>
      </mc:Fallback>
    </mc:AlternateContent>
    <mc:AlternateContent xmlns:mc="http://schemas.openxmlformats.org/markup-compatibility/2006">
      <mc:Choice Requires="x14">
        <control shapeId="1031" r:id="rId32" name="Group Box 7">
          <controlPr defaultSize="0" autoFill="0" autoPict="0">
            <anchor moveWithCells="1">
              <from>
                <xdr:col>0</xdr:col>
                <xdr:colOff>247650</xdr:colOff>
                <xdr:row>11</xdr:row>
                <xdr:rowOff>142875</xdr:rowOff>
              </from>
              <to>
                <xdr:col>0</xdr:col>
                <xdr:colOff>2000250</xdr:colOff>
                <xdr:row>16</xdr:row>
                <xdr:rowOff>76200</xdr:rowOff>
              </to>
            </anchor>
          </controlPr>
        </control>
      </mc:Choice>
    </mc:AlternateContent>
    <mc:AlternateContent xmlns:mc="http://schemas.openxmlformats.org/markup-compatibility/2006">
      <mc:Choice Requires="x14">
        <control shapeId="1033" r:id="rId33" name="Check Box 9">
          <controlPr defaultSize="0" autoFill="0" autoLine="0" autoPict="0">
            <anchor moveWithCells="1">
              <from>
                <xdr:col>1</xdr:col>
                <xdr:colOff>419100</xdr:colOff>
                <xdr:row>13</xdr:row>
                <xdr:rowOff>123825</xdr:rowOff>
              </from>
              <to>
                <xdr:col>2</xdr:col>
                <xdr:colOff>571500</xdr:colOff>
                <xdr:row>14</xdr:row>
                <xdr:rowOff>152400</xdr:rowOff>
              </to>
            </anchor>
          </controlPr>
        </control>
      </mc:Choice>
    </mc:AlternateContent>
    <mc:AlternateContent xmlns:mc="http://schemas.openxmlformats.org/markup-compatibility/2006">
      <mc:Choice Requires="x14">
        <control shapeId="1034" r:id="rId34" name="Check Box 10">
          <controlPr defaultSize="0" autoFill="0" autoLine="0" autoPict="0">
            <anchor moveWithCells="1">
              <from>
                <xdr:col>1</xdr:col>
                <xdr:colOff>419100</xdr:colOff>
                <xdr:row>12</xdr:row>
                <xdr:rowOff>104775</xdr:rowOff>
              </from>
              <to>
                <xdr:col>2</xdr:col>
                <xdr:colOff>295275</xdr:colOff>
                <xdr:row>13</xdr:row>
                <xdr:rowOff>133350</xdr:rowOff>
              </to>
            </anchor>
          </controlPr>
        </control>
      </mc:Choice>
    </mc:AlternateContent>
    <mc:AlternateContent xmlns:mc="http://schemas.openxmlformats.org/markup-compatibility/2006">
      <mc:Choice Requires="x14">
        <control shapeId="1035" r:id="rId35" name="Check Box 11">
          <controlPr defaultSize="0" autoFill="0" autoLine="0" autoPict="0">
            <anchor moveWithCells="1">
              <from>
                <xdr:col>1</xdr:col>
                <xdr:colOff>419100</xdr:colOff>
                <xdr:row>14</xdr:row>
                <xdr:rowOff>161925</xdr:rowOff>
              </from>
              <to>
                <xdr:col>2</xdr:col>
                <xdr:colOff>666750</xdr:colOff>
                <xdr:row>16</xdr:row>
                <xdr:rowOff>9525</xdr:rowOff>
              </to>
            </anchor>
          </controlPr>
        </control>
      </mc:Choice>
    </mc:AlternateContent>
    <mc:AlternateContent xmlns:mc="http://schemas.openxmlformats.org/markup-compatibility/2006">
      <mc:Choice Requires="x14">
        <control shapeId="1036" r:id="rId36" name="Group Box 12">
          <controlPr defaultSize="0" autoFill="0" autoPict="0">
            <anchor moveWithCells="1">
              <from>
                <xdr:col>1</xdr:col>
                <xdr:colOff>219075</xdr:colOff>
                <xdr:row>11</xdr:row>
                <xdr:rowOff>123825</xdr:rowOff>
              </from>
              <to>
                <xdr:col>2</xdr:col>
                <xdr:colOff>1057275</xdr:colOff>
                <xdr:row>16</xdr:row>
                <xdr:rowOff>114300</xdr:rowOff>
              </to>
            </anchor>
          </controlPr>
        </control>
      </mc:Choice>
    </mc:AlternateContent>
    <mc:AlternateContent xmlns:mc="http://schemas.openxmlformats.org/markup-compatibility/2006">
      <mc:Choice Requires="x14">
        <control shapeId="1037" r:id="rId37" name="Check Box 13">
          <controlPr defaultSize="0" autoFill="0" autoLine="0" autoPict="0">
            <anchor moveWithCells="1">
              <from>
                <xdr:col>0</xdr:col>
                <xdr:colOff>352425</xdr:colOff>
                <xdr:row>12</xdr:row>
                <xdr:rowOff>57150</xdr:rowOff>
              </from>
              <to>
                <xdr:col>0</xdr:col>
                <xdr:colOff>2000250</xdr:colOff>
                <xdr:row>13</xdr:row>
                <xdr:rowOff>85725</xdr:rowOff>
              </to>
            </anchor>
          </controlPr>
        </control>
      </mc:Choice>
    </mc:AlternateContent>
    <mc:AlternateContent xmlns:mc="http://schemas.openxmlformats.org/markup-compatibility/2006">
      <mc:Choice Requires="x14">
        <control shapeId="1038" r:id="rId38" name="Check Box 14">
          <controlPr defaultSize="0" autoFill="0" autoLine="0" autoPict="0">
            <anchor moveWithCells="1">
              <from>
                <xdr:col>0</xdr:col>
                <xdr:colOff>352425</xdr:colOff>
                <xdr:row>13</xdr:row>
                <xdr:rowOff>85725</xdr:rowOff>
              </from>
              <to>
                <xdr:col>0</xdr:col>
                <xdr:colOff>1790700</xdr:colOff>
                <xdr:row>14</xdr:row>
                <xdr:rowOff>152400</xdr:rowOff>
              </to>
            </anchor>
          </controlPr>
        </control>
      </mc:Choice>
    </mc:AlternateContent>
    <mc:AlternateContent xmlns:mc="http://schemas.openxmlformats.org/markup-compatibility/2006">
      <mc:Choice Requires="x14">
        <control shapeId="1039" r:id="rId39" name="Check Box 15">
          <controlPr defaultSize="0" autoFill="0" autoLine="0" autoPict="0">
            <anchor moveWithCells="1">
              <from>
                <xdr:col>0</xdr:col>
                <xdr:colOff>352425</xdr:colOff>
                <xdr:row>14</xdr:row>
                <xdr:rowOff>161925</xdr:rowOff>
              </from>
              <to>
                <xdr:col>0</xdr:col>
                <xdr:colOff>1666875</xdr:colOff>
                <xdr:row>16</xdr:row>
                <xdr:rowOff>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2"/>
  <sheetViews>
    <sheetView workbookViewId="0">
      <selection activeCell="X1" sqref="X1"/>
    </sheetView>
  </sheetViews>
  <sheetFormatPr defaultColWidth="9.140625" defaultRowHeight="12.75" x14ac:dyDescent="0.2"/>
  <cols>
    <col min="1" max="1" width="13.85546875" style="4" customWidth="1"/>
    <col min="2" max="2" width="14.85546875" style="4" customWidth="1"/>
    <col min="3" max="3" width="11.28515625" style="4" customWidth="1"/>
    <col min="4" max="4" width="17.42578125" style="4" customWidth="1"/>
    <col min="5" max="5" width="6.28515625" style="4" customWidth="1"/>
    <col min="6" max="6" width="12" style="4" customWidth="1"/>
    <col min="7" max="7" width="16" style="4" customWidth="1"/>
    <col min="8" max="8" width="18.85546875" style="4" customWidth="1"/>
    <col min="9" max="9" width="20.85546875" style="4" customWidth="1"/>
    <col min="10" max="10" width="24.85546875" style="4" customWidth="1"/>
    <col min="11" max="11" width="25.140625" style="4" customWidth="1"/>
    <col min="12" max="12" width="15.28515625" style="4" customWidth="1"/>
    <col min="13" max="13" width="20" style="4" customWidth="1"/>
    <col min="14" max="14" width="15.28515625" style="4" customWidth="1"/>
    <col min="15" max="15" width="20" style="4" customWidth="1"/>
    <col min="16" max="16" width="15.28515625" style="4" customWidth="1"/>
    <col min="17" max="17" width="20" style="4" customWidth="1"/>
    <col min="18" max="18" width="11.28515625" style="4" customWidth="1"/>
    <col min="19" max="19" width="15.42578125" style="4" customWidth="1"/>
    <col min="20" max="20" width="13.42578125" style="4" customWidth="1"/>
    <col min="21" max="21" width="13.7109375" style="4" customWidth="1"/>
    <col min="22" max="22" width="10.85546875" style="4" customWidth="1"/>
    <col min="23" max="23" width="14.140625" style="4" customWidth="1"/>
    <col min="24" max="24" width="14.85546875" style="4" customWidth="1"/>
    <col min="25" max="16384" width="9.140625" style="4"/>
  </cols>
  <sheetData>
    <row r="1" spans="1:26" customFormat="1" x14ac:dyDescent="0.2">
      <c r="A1" s="56" t="s">
        <v>38</v>
      </c>
      <c r="B1" s="57" t="s">
        <v>39</v>
      </c>
      <c r="C1" s="57" t="s">
        <v>40</v>
      </c>
      <c r="D1" s="57" t="s">
        <v>41</v>
      </c>
      <c r="E1" s="57" t="s">
        <v>42</v>
      </c>
      <c r="F1" s="57" t="s">
        <v>43</v>
      </c>
      <c r="G1" s="57" t="s">
        <v>44</v>
      </c>
      <c r="H1" s="57" t="s">
        <v>45</v>
      </c>
      <c r="I1" s="57" t="s">
        <v>46</v>
      </c>
      <c r="J1" s="57" t="s">
        <v>62</v>
      </c>
      <c r="K1" s="57" t="s">
        <v>47</v>
      </c>
      <c r="L1" s="57" t="s">
        <v>48</v>
      </c>
      <c r="M1" s="57" t="s">
        <v>49</v>
      </c>
      <c r="N1" s="57" t="s">
        <v>50</v>
      </c>
      <c r="O1" s="57" t="s">
        <v>51</v>
      </c>
      <c r="P1" s="57" t="s">
        <v>52</v>
      </c>
      <c r="Q1" s="57" t="s">
        <v>53</v>
      </c>
      <c r="R1" s="57" t="s">
        <v>54</v>
      </c>
      <c r="S1" s="57" t="s">
        <v>55</v>
      </c>
      <c r="T1" s="57" t="s">
        <v>56</v>
      </c>
      <c r="U1" s="57" t="s">
        <v>57</v>
      </c>
      <c r="V1" s="57" t="s">
        <v>58</v>
      </c>
      <c r="W1" s="57" t="s">
        <v>59</v>
      </c>
      <c r="X1" s="58" t="s">
        <v>64</v>
      </c>
    </row>
    <row r="2" spans="1:26" x14ac:dyDescent="0.2">
      <c r="K2" s="5"/>
      <c r="X2" s="6"/>
      <c r="Y2" s="6"/>
      <c r="Z2" s="6"/>
    </row>
    <row r="3" spans="1:26" x14ac:dyDescent="0.2">
      <c r="K3" s="5"/>
      <c r="X3" s="6"/>
      <c r="Y3" s="6"/>
      <c r="Z3" s="6"/>
    </row>
    <row r="4" spans="1:26" x14ac:dyDescent="0.2">
      <c r="K4" s="5"/>
      <c r="X4" s="6"/>
      <c r="Y4" s="6"/>
      <c r="Z4" s="6"/>
    </row>
    <row r="5" spans="1:26" x14ac:dyDescent="0.2">
      <c r="K5" s="5"/>
      <c r="X5" s="6"/>
      <c r="Y5" s="6"/>
      <c r="Z5" s="6"/>
    </row>
    <row r="6" spans="1:26" x14ac:dyDescent="0.2">
      <c r="K6" s="5"/>
      <c r="X6" s="6"/>
      <c r="Y6" s="6"/>
      <c r="Z6" s="6"/>
    </row>
    <row r="7" spans="1:26" x14ac:dyDescent="0.2">
      <c r="K7" s="5"/>
      <c r="X7" s="6"/>
      <c r="Y7" s="6"/>
      <c r="Z7" s="6"/>
    </row>
    <row r="8" spans="1:26" x14ac:dyDescent="0.2">
      <c r="K8" s="5"/>
      <c r="X8" s="6"/>
    </row>
    <row r="9" spans="1:26" x14ac:dyDescent="0.2">
      <c r="K9" s="5"/>
      <c r="X9" s="6"/>
    </row>
    <row r="10" spans="1:26" x14ac:dyDescent="0.2">
      <c r="X10" s="6"/>
    </row>
    <row r="11" spans="1:26" x14ac:dyDescent="0.2">
      <c r="X11" s="6"/>
    </row>
    <row r="12" spans="1:26" x14ac:dyDescent="0.2">
      <c r="X12"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15"/>
  <sheetViews>
    <sheetView workbookViewId="0">
      <selection activeCell="A16" sqref="A16"/>
    </sheetView>
  </sheetViews>
  <sheetFormatPr defaultRowHeight="12.75" x14ac:dyDescent="0.2"/>
  <cols>
    <col min="1" max="1" width="21.42578125" bestFit="1" customWidth="1"/>
    <col min="2" max="2" width="12.42578125" bestFit="1" customWidth="1"/>
    <col min="3" max="3" width="14.7109375" bestFit="1" customWidth="1"/>
    <col min="4" max="5" width="7.5703125" bestFit="1" customWidth="1"/>
    <col min="8" max="8" width="10.7109375" bestFit="1" customWidth="1"/>
    <col min="11" max="11" width="13.85546875" bestFit="1" customWidth="1"/>
    <col min="12" max="12" width="7" bestFit="1" customWidth="1"/>
    <col min="13" max="13" width="15.7109375" bestFit="1" customWidth="1"/>
    <col min="14" max="14" width="13.140625" bestFit="1" customWidth="1"/>
  </cols>
  <sheetData>
    <row r="1" spans="1:21" s="94" customFormat="1" x14ac:dyDescent="0.2">
      <c r="A1" s="93" t="s">
        <v>141</v>
      </c>
    </row>
    <row r="2" spans="1:21" s="96" customFormat="1" x14ac:dyDescent="0.2">
      <c r="A2" s="95"/>
    </row>
    <row r="3" spans="1:21" s="96" customFormat="1" x14ac:dyDescent="0.2">
      <c r="A3" s="97" t="s">
        <v>139</v>
      </c>
    </row>
    <row r="4" spans="1:21" s="96" customFormat="1" x14ac:dyDescent="0.2">
      <c r="A4" s="95" t="s">
        <v>114</v>
      </c>
      <c r="B4" s="96" t="s">
        <v>115</v>
      </c>
      <c r="C4" s="96" t="s">
        <v>116</v>
      </c>
      <c r="D4" s="98" t="s">
        <v>117</v>
      </c>
      <c r="E4" s="98" t="s">
        <v>118</v>
      </c>
      <c r="F4" s="96" t="s">
        <v>119</v>
      </c>
      <c r="G4" s="99" t="s">
        <v>120</v>
      </c>
      <c r="H4" s="96" t="s">
        <v>121</v>
      </c>
      <c r="I4" s="100" t="s">
        <v>122</v>
      </c>
      <c r="J4" s="96" t="s">
        <v>54</v>
      </c>
      <c r="K4" s="96" t="s">
        <v>123</v>
      </c>
      <c r="L4" s="96" t="s">
        <v>124</v>
      </c>
      <c r="M4" s="101" t="s">
        <v>125</v>
      </c>
      <c r="N4" s="101" t="s">
        <v>127</v>
      </c>
      <c r="Q4" s="102"/>
      <c r="R4" s="102"/>
    </row>
    <row r="5" spans="1:21" s="96" customFormat="1" x14ac:dyDescent="0.2">
      <c r="A5" s="95">
        <v>123456</v>
      </c>
      <c r="B5" s="103">
        <v>43221</v>
      </c>
      <c r="C5" s="104">
        <v>84543.07</v>
      </c>
      <c r="D5" s="105">
        <v>3.5000000000000003E-2</v>
      </c>
      <c r="E5" s="105">
        <v>2.5000000000000001E-3</v>
      </c>
      <c r="F5" s="82">
        <v>847.85</v>
      </c>
      <c r="G5" s="82">
        <f>+C5*D5/12</f>
        <v>246.5839541666667</v>
      </c>
      <c r="H5" s="106">
        <f>+C5*E5/12</f>
        <v>17.613139583333336</v>
      </c>
      <c r="I5" s="82">
        <f>G5-H5</f>
        <v>228.97081458333338</v>
      </c>
      <c r="J5" s="82">
        <f>+F5-G5</f>
        <v>601.26604583333335</v>
      </c>
      <c r="K5" s="82">
        <v>200</v>
      </c>
      <c r="L5" s="82">
        <f>K5*D5/12</f>
        <v>0.58333333333333337</v>
      </c>
      <c r="M5" s="82">
        <f>+C5-J5-O5-K5-L5</f>
        <v>83741.220620833352</v>
      </c>
      <c r="N5" s="82">
        <v>83741.220620833352</v>
      </c>
      <c r="O5" s="107"/>
      <c r="P5" s="108"/>
      <c r="Q5" s="109"/>
      <c r="R5" s="107"/>
      <c r="S5" s="107"/>
      <c r="T5" s="107"/>
      <c r="U5" s="107"/>
    </row>
    <row r="6" spans="1:21" s="96" customFormat="1" x14ac:dyDescent="0.2">
      <c r="A6" s="95">
        <v>123456</v>
      </c>
      <c r="B6" s="103">
        <v>43252</v>
      </c>
      <c r="C6" s="104">
        <f>M5</f>
        <v>83741.220620833352</v>
      </c>
      <c r="D6" s="105">
        <v>3.5000000000000003E-2</v>
      </c>
      <c r="E6" s="105">
        <v>2.5000000000000001E-3</v>
      </c>
      <c r="F6" s="82">
        <v>847.85</v>
      </c>
      <c r="G6" s="82">
        <f>+C6*D6/12</f>
        <v>244.24522681076397</v>
      </c>
      <c r="H6" s="106">
        <f t="shared" ref="H6" si="0">+C6*E6/12</f>
        <v>17.44608762934028</v>
      </c>
      <c r="I6" s="82">
        <f>G6-H6</f>
        <v>226.7991391814237</v>
      </c>
      <c r="J6" s="82">
        <f>+F6-G6</f>
        <v>603.60477318923608</v>
      </c>
      <c r="K6" s="82"/>
      <c r="L6" s="82"/>
      <c r="M6" s="82">
        <f>+C6-J6-O6-K6-L6</f>
        <v>83137.61584764412</v>
      </c>
      <c r="N6" s="82">
        <v>83137.61584764412</v>
      </c>
      <c r="O6" s="107"/>
      <c r="P6" s="108"/>
      <c r="Q6" s="109"/>
      <c r="R6" s="107"/>
      <c r="S6" s="107"/>
      <c r="T6" s="107"/>
      <c r="U6" s="107"/>
    </row>
    <row r="7" spans="1:21" s="96" customFormat="1" x14ac:dyDescent="0.2">
      <c r="A7" s="95"/>
      <c r="B7" s="103"/>
      <c r="C7" s="82"/>
      <c r="D7" s="105"/>
      <c r="E7" s="105"/>
      <c r="F7" s="82"/>
      <c r="G7" s="82"/>
      <c r="H7" s="82"/>
      <c r="I7" s="82"/>
      <c r="J7" s="82"/>
      <c r="K7" s="82"/>
      <c r="L7" s="82"/>
      <c r="M7" s="82"/>
      <c r="N7" s="82"/>
      <c r="O7" s="107"/>
      <c r="P7" s="108"/>
      <c r="Q7" s="107"/>
      <c r="R7" s="107"/>
      <c r="S7" s="107"/>
      <c r="T7" s="107"/>
      <c r="U7" s="107"/>
    </row>
    <row r="8" spans="1:21" s="96" customFormat="1" ht="13.5" customHeight="1" x14ac:dyDescent="0.2">
      <c r="A8" s="97" t="s">
        <v>140</v>
      </c>
      <c r="B8" s="103"/>
      <c r="C8" s="110"/>
      <c r="D8" s="110"/>
      <c r="E8" s="110"/>
      <c r="F8" s="82"/>
      <c r="G8" s="82"/>
      <c r="H8" s="82"/>
      <c r="I8" s="82"/>
      <c r="J8" s="82"/>
      <c r="K8" s="82"/>
      <c r="L8" s="82"/>
      <c r="M8" s="82"/>
      <c r="N8" s="82"/>
      <c r="O8" s="108"/>
      <c r="P8" s="108"/>
      <c r="Q8" s="107"/>
      <c r="R8" s="107"/>
      <c r="S8" s="107"/>
      <c r="T8" s="107"/>
      <c r="U8" s="107"/>
    </row>
    <row r="9" spans="1:21" s="96" customFormat="1" x14ac:dyDescent="0.2">
      <c r="A9" s="95" t="s">
        <v>114</v>
      </c>
      <c r="B9" s="96" t="s">
        <v>115</v>
      </c>
      <c r="C9" s="96" t="s">
        <v>126</v>
      </c>
      <c r="D9" s="98" t="s">
        <v>117</v>
      </c>
      <c r="E9" s="98" t="s">
        <v>118</v>
      </c>
      <c r="F9" s="96" t="s">
        <v>119</v>
      </c>
      <c r="G9" s="99" t="s">
        <v>120</v>
      </c>
      <c r="H9" s="96" t="s">
        <v>121</v>
      </c>
      <c r="I9" s="100" t="s">
        <v>122</v>
      </c>
      <c r="J9" s="96" t="s">
        <v>54</v>
      </c>
      <c r="K9" s="96" t="s">
        <v>123</v>
      </c>
      <c r="L9" s="96" t="s">
        <v>124</v>
      </c>
      <c r="M9" s="101" t="s">
        <v>127</v>
      </c>
      <c r="N9" s="82"/>
      <c r="O9" s="107"/>
      <c r="P9" s="108"/>
      <c r="Q9" s="107"/>
      <c r="R9" s="107"/>
      <c r="S9" s="107"/>
      <c r="T9" s="107"/>
      <c r="U9" s="107"/>
    </row>
    <row r="10" spans="1:21" s="96" customFormat="1" x14ac:dyDescent="0.2">
      <c r="A10" s="95">
        <v>123456</v>
      </c>
      <c r="B10" s="103">
        <v>43221</v>
      </c>
      <c r="C10" s="104">
        <v>84543.07</v>
      </c>
      <c r="D10" s="105">
        <v>3.5000000000000003E-2</v>
      </c>
      <c r="E10" s="105">
        <v>2.5000000000000001E-3</v>
      </c>
      <c r="F10" s="82">
        <v>847.85</v>
      </c>
      <c r="G10" s="82">
        <f>+C10*D10/12</f>
        <v>246.5839541666667</v>
      </c>
      <c r="H10" s="106">
        <f>+C10*E10/12</f>
        <v>17.613139583333336</v>
      </c>
      <c r="I10" s="82">
        <f>G10-H10</f>
        <v>228.97081458333338</v>
      </c>
      <c r="J10" s="82">
        <f>+F10-G10</f>
        <v>601.26604583333335</v>
      </c>
      <c r="K10" s="82">
        <v>200</v>
      </c>
      <c r="L10" s="82"/>
      <c r="M10" s="82">
        <f>+C10-J10-N10-O10-K10-L10</f>
        <v>83741.80395416668</v>
      </c>
      <c r="N10" s="82"/>
      <c r="O10" s="107"/>
      <c r="P10" s="108"/>
      <c r="Q10" s="107"/>
      <c r="R10" s="107"/>
      <c r="S10" s="107"/>
      <c r="T10" s="107"/>
      <c r="U10" s="107"/>
    </row>
    <row r="11" spans="1:21" s="96" customFormat="1" x14ac:dyDescent="0.2">
      <c r="A11" s="95">
        <v>123456</v>
      </c>
      <c r="B11" s="103">
        <v>43252</v>
      </c>
      <c r="C11" s="104">
        <f>M10</f>
        <v>83741.80395416668</v>
      </c>
      <c r="D11" s="105">
        <v>3.5000000000000003E-2</v>
      </c>
      <c r="E11" s="105">
        <v>2.5000000000000001E-3</v>
      </c>
      <c r="F11" s="82">
        <v>847.85</v>
      </c>
      <c r="G11" s="82">
        <f>+C11*D11/12</f>
        <v>244.24692819965284</v>
      </c>
      <c r="H11" s="106">
        <f t="shared" ref="H11" si="1">+C11*E11/12</f>
        <v>17.446209157118059</v>
      </c>
      <c r="I11" s="82">
        <f>G11-H11</f>
        <v>226.80071904253478</v>
      </c>
      <c r="J11" s="82">
        <f>+F11-G11</f>
        <v>603.60307180034715</v>
      </c>
      <c r="K11" s="82">
        <v>0</v>
      </c>
      <c r="L11" s="82"/>
      <c r="M11" s="82">
        <f>+C11-J11-N11-O11</f>
        <v>83138.200882366335</v>
      </c>
      <c r="N11" s="82"/>
      <c r="O11" s="107"/>
      <c r="P11" s="108"/>
      <c r="Q11" s="107"/>
      <c r="R11" s="107"/>
      <c r="S11" s="107"/>
      <c r="T11" s="107"/>
      <c r="U11" s="107"/>
    </row>
    <row r="12" spans="1:21" s="119" customFormat="1" ht="13.5" thickBot="1" x14ac:dyDescent="0.25">
      <c r="A12" s="111">
        <v>123456</v>
      </c>
      <c r="B12" s="112">
        <v>43282</v>
      </c>
      <c r="C12" s="113">
        <f>M11</f>
        <v>83138.200882366335</v>
      </c>
      <c r="D12" s="114">
        <v>3.5000000000000003E-2</v>
      </c>
      <c r="E12" s="114">
        <v>2.5000000000000001E-3</v>
      </c>
      <c r="F12" s="115">
        <v>847.85</v>
      </c>
      <c r="G12" s="115">
        <f>+C12*D12/12</f>
        <v>242.48641924023516</v>
      </c>
      <c r="H12" s="116">
        <f t="shared" ref="H12" si="2">+C12*E12/12</f>
        <v>17.320458517159654</v>
      </c>
      <c r="I12" s="115">
        <f>G12-H12</f>
        <v>225.1659607230755</v>
      </c>
      <c r="J12" s="115">
        <f>+F12-G12</f>
        <v>605.36358075976489</v>
      </c>
      <c r="K12" s="115">
        <v>0</v>
      </c>
      <c r="L12" s="115"/>
      <c r="M12" s="115">
        <f>+C12-J12-N12-O12</f>
        <v>82532.837301606574</v>
      </c>
      <c r="N12" s="115"/>
      <c r="O12" s="117"/>
      <c r="P12" s="118"/>
      <c r="Q12" s="117"/>
      <c r="R12" s="117"/>
      <c r="S12" s="117"/>
      <c r="T12" s="117"/>
      <c r="U12" s="117"/>
    </row>
    <row r="13" spans="1:21" ht="14.25" x14ac:dyDescent="0.2">
      <c r="B13" s="78"/>
      <c r="C13" s="83"/>
      <c r="D13" s="84"/>
      <c r="E13" s="84"/>
      <c r="F13" s="83"/>
      <c r="G13" s="79"/>
      <c r="H13" s="85"/>
      <c r="I13" s="86"/>
      <c r="J13" s="78"/>
      <c r="K13" s="78"/>
      <c r="L13" s="78"/>
      <c r="M13" s="84"/>
      <c r="N13" s="82"/>
      <c r="O13" s="80"/>
      <c r="P13" s="81"/>
      <c r="Q13" s="80"/>
      <c r="R13" s="80"/>
      <c r="S13" s="80"/>
      <c r="T13" s="80"/>
      <c r="U13" s="80"/>
    </row>
    <row r="14" spans="1:21" ht="14.25" x14ac:dyDescent="0.2">
      <c r="A14" s="92" t="s">
        <v>142</v>
      </c>
      <c r="B14" s="78"/>
      <c r="C14" s="83"/>
      <c r="D14" s="84"/>
      <c r="E14" s="84"/>
      <c r="F14" s="83"/>
      <c r="G14" s="79"/>
      <c r="H14" s="85"/>
      <c r="I14" s="86"/>
      <c r="J14" s="78"/>
      <c r="K14" s="78"/>
      <c r="L14" s="78"/>
      <c r="M14" s="84"/>
      <c r="N14" s="82"/>
      <c r="O14" s="80"/>
      <c r="P14" s="81"/>
      <c r="Q14" s="80"/>
      <c r="R14" s="80"/>
      <c r="S14" s="80"/>
      <c r="T14" s="80"/>
      <c r="U14" s="80"/>
    </row>
    <row r="15" spans="1:21" s="96" customFormat="1" x14ac:dyDescent="0.2">
      <c r="A15" s="95" t="s">
        <v>114</v>
      </c>
      <c r="B15" s="96" t="s">
        <v>115</v>
      </c>
      <c r="C15" s="96" t="s">
        <v>116</v>
      </c>
      <c r="D15" s="98" t="s">
        <v>117</v>
      </c>
      <c r="E15" s="98" t="s">
        <v>118</v>
      </c>
      <c r="F15" s="96" t="s">
        <v>119</v>
      </c>
      <c r="G15" s="99" t="s">
        <v>120</v>
      </c>
      <c r="H15" s="96" t="s">
        <v>121</v>
      </c>
      <c r="I15" s="100" t="s">
        <v>122</v>
      </c>
      <c r="J15" s="96" t="s">
        <v>54</v>
      </c>
      <c r="K15" s="96" t="s">
        <v>123</v>
      </c>
      <c r="L15" s="96" t="s">
        <v>124</v>
      </c>
      <c r="M15" s="101" t="s">
        <v>125</v>
      </c>
      <c r="N15" s="101" t="s">
        <v>127</v>
      </c>
      <c r="Q15" s="102"/>
      <c r="R15" s="10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2"/>
  <sheetViews>
    <sheetView workbookViewId="0">
      <selection activeCell="D67" sqref="D67"/>
    </sheetView>
  </sheetViews>
  <sheetFormatPr defaultColWidth="9.140625" defaultRowHeight="12.75" x14ac:dyDescent="0.2"/>
  <cols>
    <col min="1" max="1" width="55" style="36" bestFit="1" customWidth="1"/>
    <col min="2" max="2" width="13.85546875" style="36" customWidth="1"/>
    <col min="3" max="3" width="21.7109375" style="36" bestFit="1" customWidth="1"/>
    <col min="4" max="4" width="21.7109375" style="36" customWidth="1"/>
    <col min="5" max="5" width="40.7109375" style="87" bestFit="1" customWidth="1"/>
    <col min="6" max="6" width="28" style="36" customWidth="1"/>
    <col min="7" max="7" width="21.140625" style="36" customWidth="1"/>
    <col min="8" max="8" width="24.5703125" style="36" customWidth="1"/>
    <col min="9" max="9" width="18" style="36" customWidth="1"/>
    <col min="10" max="10" width="59.42578125" style="36" customWidth="1"/>
    <col min="11" max="11" width="20.7109375" style="36" customWidth="1"/>
    <col min="12" max="12" width="18.140625" style="36" customWidth="1"/>
    <col min="13" max="13" width="20.7109375" style="36" customWidth="1"/>
    <col min="14" max="14" width="18.140625" style="36" customWidth="1"/>
    <col min="15" max="15" width="20.7109375" style="36" customWidth="1"/>
    <col min="16" max="16" width="18.140625" style="36" customWidth="1"/>
    <col min="17" max="16384" width="9.140625" style="36"/>
  </cols>
  <sheetData>
    <row r="1" spans="1:16" x14ac:dyDescent="0.2">
      <c r="A1" s="71" t="s">
        <v>132</v>
      </c>
    </row>
    <row r="2" spans="1:16" s="53" customFormat="1" x14ac:dyDescent="0.2">
      <c r="A2" s="54" t="s">
        <v>0</v>
      </c>
      <c r="B2" s="54" t="s">
        <v>1</v>
      </c>
      <c r="C2" s="55" t="s">
        <v>6</v>
      </c>
      <c r="D2" s="55" t="s">
        <v>144</v>
      </c>
      <c r="E2" s="55" t="s">
        <v>2</v>
      </c>
      <c r="F2" s="54" t="s">
        <v>63</v>
      </c>
      <c r="G2" s="7" t="s">
        <v>11</v>
      </c>
      <c r="H2" s="26" t="s">
        <v>10</v>
      </c>
      <c r="I2" s="26" t="s">
        <v>12</v>
      </c>
      <c r="J2" s="7" t="s">
        <v>13</v>
      </c>
      <c r="K2" s="26" t="s">
        <v>77</v>
      </c>
      <c r="L2" s="7" t="s">
        <v>49</v>
      </c>
      <c r="M2" s="26" t="s">
        <v>78</v>
      </c>
      <c r="N2" s="26" t="s">
        <v>51</v>
      </c>
      <c r="O2" s="26" t="s">
        <v>79</v>
      </c>
      <c r="P2" s="27" t="s">
        <v>53</v>
      </c>
    </row>
    <row r="3" spans="1:16" s="50" customFormat="1" x14ac:dyDescent="0.2">
      <c r="A3" s="47" t="s">
        <v>83</v>
      </c>
      <c r="B3" s="47" t="s">
        <v>5</v>
      </c>
      <c r="C3" s="47" t="s">
        <v>9</v>
      </c>
      <c r="D3" s="141">
        <v>43230</v>
      </c>
      <c r="E3" s="52" t="s">
        <v>18</v>
      </c>
      <c r="F3" s="52"/>
      <c r="G3" s="8"/>
      <c r="H3" s="8"/>
      <c r="I3" s="8"/>
      <c r="J3" s="8"/>
      <c r="K3" s="8"/>
      <c r="L3" s="8"/>
      <c r="M3" s="8"/>
      <c r="N3" s="8"/>
      <c r="O3" s="8"/>
      <c r="P3" s="51"/>
    </row>
    <row r="5" spans="1:16" x14ac:dyDescent="0.2">
      <c r="A5" s="71" t="s">
        <v>100</v>
      </c>
    </row>
    <row r="6" spans="1:16" s="53" customFormat="1" x14ac:dyDescent="0.2">
      <c r="A6" s="54" t="s">
        <v>0</v>
      </c>
      <c r="B6" s="54" t="s">
        <v>1</v>
      </c>
      <c r="C6" s="55" t="s">
        <v>6</v>
      </c>
      <c r="D6" s="55" t="s">
        <v>144</v>
      </c>
      <c r="E6" s="55" t="s">
        <v>2</v>
      </c>
      <c r="F6" s="54" t="s">
        <v>63</v>
      </c>
      <c r="G6" s="7" t="s">
        <v>11</v>
      </c>
      <c r="H6" s="26" t="s">
        <v>10</v>
      </c>
      <c r="I6" s="26" t="s">
        <v>12</v>
      </c>
      <c r="J6" s="7" t="s">
        <v>13</v>
      </c>
      <c r="K6" s="26" t="s">
        <v>77</v>
      </c>
      <c r="L6" s="7" t="s">
        <v>49</v>
      </c>
      <c r="M6" s="26" t="s">
        <v>78</v>
      </c>
      <c r="N6" s="26" t="s">
        <v>51</v>
      </c>
      <c r="O6" s="26" t="s">
        <v>79</v>
      </c>
      <c r="P6" s="27" t="s">
        <v>53</v>
      </c>
    </row>
    <row r="7" spans="1:16" s="37" customFormat="1" x14ac:dyDescent="0.2">
      <c r="A7" s="43" t="s">
        <v>83</v>
      </c>
      <c r="B7" s="44" t="s">
        <v>5</v>
      </c>
      <c r="C7" s="43" t="s">
        <v>9</v>
      </c>
      <c r="D7" s="43" t="s">
        <v>9</v>
      </c>
      <c r="E7" s="88" t="s">
        <v>21</v>
      </c>
      <c r="F7" s="43"/>
      <c r="G7" s="9"/>
      <c r="H7" s="9"/>
      <c r="I7" s="9"/>
      <c r="J7" s="42"/>
      <c r="K7" s="42"/>
      <c r="L7" s="42"/>
      <c r="M7" s="42"/>
      <c r="N7" s="42"/>
      <c r="O7" s="42"/>
      <c r="P7" s="41"/>
    </row>
    <row r="9" spans="1:16" x14ac:dyDescent="0.2">
      <c r="A9" s="71" t="s">
        <v>101</v>
      </c>
    </row>
    <row r="10" spans="1:16" s="53" customFormat="1" x14ac:dyDescent="0.2">
      <c r="A10" s="54" t="s">
        <v>0</v>
      </c>
      <c r="B10" s="54" t="s">
        <v>1</v>
      </c>
      <c r="C10" s="55" t="s">
        <v>6</v>
      </c>
      <c r="D10" s="55" t="s">
        <v>144</v>
      </c>
      <c r="E10" s="55" t="s">
        <v>2</v>
      </c>
      <c r="F10" s="54" t="s">
        <v>63</v>
      </c>
      <c r="G10" s="7" t="s">
        <v>11</v>
      </c>
      <c r="H10" s="26" t="s">
        <v>10</v>
      </c>
      <c r="I10" s="26" t="s">
        <v>12</v>
      </c>
      <c r="J10" s="7" t="s">
        <v>13</v>
      </c>
      <c r="K10" s="26" t="s">
        <v>77</v>
      </c>
      <c r="L10" s="7" t="s">
        <v>49</v>
      </c>
      <c r="M10" s="26" t="s">
        <v>78</v>
      </c>
      <c r="N10" s="26" t="s">
        <v>51</v>
      </c>
      <c r="O10" s="26" t="s">
        <v>79</v>
      </c>
      <c r="P10" s="27" t="s">
        <v>53</v>
      </c>
    </row>
    <row r="11" spans="1:16" s="37" customFormat="1" x14ac:dyDescent="0.2">
      <c r="A11" s="47" t="s">
        <v>83</v>
      </c>
      <c r="B11" s="47" t="s">
        <v>5</v>
      </c>
      <c r="C11" s="47" t="s">
        <v>9</v>
      </c>
      <c r="D11" s="141">
        <v>43230</v>
      </c>
      <c r="E11" s="52" t="s">
        <v>32</v>
      </c>
      <c r="F11" s="47"/>
      <c r="G11" s="10"/>
      <c r="H11" s="10"/>
      <c r="I11" s="10"/>
      <c r="J11" s="46"/>
      <c r="K11" s="46"/>
      <c r="L11" s="46"/>
      <c r="M11" s="46"/>
      <c r="N11" s="46"/>
      <c r="O11" s="46"/>
      <c r="P11" s="45"/>
    </row>
    <row r="13" spans="1:16" x14ac:dyDescent="0.2">
      <c r="A13" s="71" t="s">
        <v>104</v>
      </c>
    </row>
    <row r="14" spans="1:16" s="53" customFormat="1" x14ac:dyDescent="0.2">
      <c r="A14" s="54" t="s">
        <v>0</v>
      </c>
      <c r="B14" s="54" t="s">
        <v>1</v>
      </c>
      <c r="C14" s="55" t="s">
        <v>6</v>
      </c>
      <c r="D14" s="55" t="s">
        <v>144</v>
      </c>
      <c r="E14" s="55" t="s">
        <v>2</v>
      </c>
      <c r="F14" s="54" t="s">
        <v>63</v>
      </c>
      <c r="G14" s="7" t="s">
        <v>11</v>
      </c>
      <c r="H14" s="26" t="s">
        <v>10</v>
      </c>
      <c r="I14" s="26" t="s">
        <v>12</v>
      </c>
      <c r="J14" s="7" t="s">
        <v>13</v>
      </c>
      <c r="K14" s="26" t="s">
        <v>77</v>
      </c>
      <c r="L14" s="7" t="s">
        <v>49</v>
      </c>
      <c r="M14" s="26" t="s">
        <v>78</v>
      </c>
      <c r="N14" s="26" t="s">
        <v>51</v>
      </c>
      <c r="O14" s="26" t="s">
        <v>79</v>
      </c>
      <c r="P14" s="27" t="s">
        <v>53</v>
      </c>
    </row>
    <row r="15" spans="1:16" s="37" customFormat="1" x14ac:dyDescent="0.2">
      <c r="A15" s="43" t="s">
        <v>83</v>
      </c>
      <c r="B15" s="44" t="s">
        <v>4</v>
      </c>
      <c r="C15" s="43" t="s">
        <v>9</v>
      </c>
      <c r="D15" s="48">
        <v>43230</v>
      </c>
      <c r="E15" s="88" t="s">
        <v>26</v>
      </c>
      <c r="F15" s="48">
        <v>43191</v>
      </c>
      <c r="G15" s="9">
        <v>123456.78</v>
      </c>
      <c r="H15" s="9"/>
      <c r="I15" s="9">
        <v>1</v>
      </c>
      <c r="J15" s="42" t="s">
        <v>86</v>
      </c>
      <c r="K15" s="42"/>
      <c r="L15" s="42"/>
      <c r="M15" s="42"/>
      <c r="N15" s="42"/>
      <c r="O15" s="42"/>
      <c r="P15" s="41"/>
    </row>
    <row r="17" spans="1:16" x14ac:dyDescent="0.2">
      <c r="A17" s="71" t="s">
        <v>102</v>
      </c>
    </row>
    <row r="18" spans="1:16" s="53" customFormat="1" x14ac:dyDescent="0.2">
      <c r="A18" s="54" t="s">
        <v>0</v>
      </c>
      <c r="B18" s="54" t="s">
        <v>1</v>
      </c>
      <c r="C18" s="55" t="s">
        <v>6</v>
      </c>
      <c r="D18" s="55" t="s">
        <v>144</v>
      </c>
      <c r="E18" s="55" t="s">
        <v>2</v>
      </c>
      <c r="F18" s="54" t="s">
        <v>63</v>
      </c>
      <c r="G18" s="7" t="s">
        <v>11</v>
      </c>
      <c r="H18" s="26" t="s">
        <v>10</v>
      </c>
      <c r="I18" s="26" t="s">
        <v>12</v>
      </c>
      <c r="J18" s="7" t="s">
        <v>13</v>
      </c>
      <c r="K18" s="26" t="s">
        <v>77</v>
      </c>
      <c r="L18" s="7" t="s">
        <v>49</v>
      </c>
      <c r="M18" s="26" t="s">
        <v>78</v>
      </c>
      <c r="N18" s="26" t="s">
        <v>51</v>
      </c>
      <c r="O18" s="26" t="s">
        <v>79</v>
      </c>
      <c r="P18" s="27" t="s">
        <v>53</v>
      </c>
    </row>
    <row r="19" spans="1:16" s="37" customFormat="1" x14ac:dyDescent="0.2">
      <c r="A19" s="47" t="s">
        <v>83</v>
      </c>
      <c r="B19" s="47" t="s">
        <v>5</v>
      </c>
      <c r="C19" s="47" t="s">
        <v>8</v>
      </c>
      <c r="D19" s="141">
        <v>43230</v>
      </c>
      <c r="E19" s="52" t="s">
        <v>69</v>
      </c>
      <c r="F19" s="47"/>
      <c r="G19" s="10"/>
      <c r="H19" s="10"/>
      <c r="I19" s="10"/>
      <c r="J19" s="46"/>
      <c r="K19" s="46"/>
      <c r="L19" s="46"/>
      <c r="M19" s="46"/>
      <c r="N19" s="46"/>
      <c r="O19" s="46"/>
      <c r="P19" s="45"/>
    </row>
    <row r="21" spans="1:16" x14ac:dyDescent="0.2">
      <c r="A21" s="71" t="s">
        <v>103</v>
      </c>
    </row>
    <row r="22" spans="1:16" s="53" customFormat="1" x14ac:dyDescent="0.2">
      <c r="A22" s="54" t="s">
        <v>0</v>
      </c>
      <c r="B22" s="54" t="s">
        <v>1</v>
      </c>
      <c r="C22" s="55" t="s">
        <v>6</v>
      </c>
      <c r="D22" s="55" t="s">
        <v>144</v>
      </c>
      <c r="E22" s="55" t="s">
        <v>2</v>
      </c>
      <c r="F22" s="54" t="s">
        <v>63</v>
      </c>
      <c r="G22" s="7" t="s">
        <v>11</v>
      </c>
      <c r="H22" s="26" t="s">
        <v>10</v>
      </c>
      <c r="I22" s="26" t="s">
        <v>12</v>
      </c>
      <c r="J22" s="7" t="s">
        <v>13</v>
      </c>
      <c r="K22" s="26" t="s">
        <v>77</v>
      </c>
      <c r="L22" s="7" t="s">
        <v>49</v>
      </c>
      <c r="M22" s="26" t="s">
        <v>78</v>
      </c>
      <c r="N22" s="26" t="s">
        <v>51</v>
      </c>
      <c r="O22" s="26" t="s">
        <v>79</v>
      </c>
      <c r="P22" s="27" t="s">
        <v>53</v>
      </c>
    </row>
    <row r="23" spans="1:16" s="37" customFormat="1" x14ac:dyDescent="0.2">
      <c r="A23" s="43" t="s">
        <v>83</v>
      </c>
      <c r="B23" s="44" t="s">
        <v>5</v>
      </c>
      <c r="C23" s="43" t="s">
        <v>8</v>
      </c>
      <c r="D23" s="48">
        <v>43230</v>
      </c>
      <c r="E23" s="88" t="s">
        <v>81</v>
      </c>
      <c r="F23" s="43"/>
      <c r="G23" s="9"/>
      <c r="H23" s="9"/>
      <c r="I23" s="9"/>
      <c r="J23" s="42"/>
      <c r="K23" s="42"/>
      <c r="L23" s="42"/>
      <c r="M23" s="42"/>
      <c r="N23" s="42"/>
      <c r="O23" s="42"/>
      <c r="P23" s="41"/>
    </row>
    <row r="25" spans="1:16" x14ac:dyDescent="0.2">
      <c r="A25" s="71" t="s">
        <v>128</v>
      </c>
    </row>
    <row r="26" spans="1:16" s="53" customFormat="1" x14ac:dyDescent="0.2">
      <c r="A26" s="54" t="s">
        <v>0</v>
      </c>
      <c r="B26" s="54" t="s">
        <v>1</v>
      </c>
      <c r="C26" s="55" t="s">
        <v>6</v>
      </c>
      <c r="D26" s="55" t="s">
        <v>144</v>
      </c>
      <c r="E26" s="55" t="s">
        <v>2</v>
      </c>
      <c r="F26" s="54" t="s">
        <v>63</v>
      </c>
      <c r="G26" s="7" t="s">
        <v>11</v>
      </c>
      <c r="H26" s="26" t="s">
        <v>10</v>
      </c>
      <c r="I26" s="26" t="s">
        <v>12</v>
      </c>
      <c r="J26" s="7" t="s">
        <v>13</v>
      </c>
      <c r="K26" s="26" t="s">
        <v>77</v>
      </c>
      <c r="L26" s="7" t="s">
        <v>49</v>
      </c>
      <c r="M26" s="26" t="s">
        <v>78</v>
      </c>
      <c r="N26" s="26" t="s">
        <v>51</v>
      </c>
      <c r="O26" s="26" t="s">
        <v>79</v>
      </c>
      <c r="P26" s="27" t="s">
        <v>53</v>
      </c>
    </row>
    <row r="27" spans="1:16" s="37" customFormat="1" x14ac:dyDescent="0.2">
      <c r="A27" s="43" t="s">
        <v>83</v>
      </c>
      <c r="B27" s="44" t="s">
        <v>4</v>
      </c>
      <c r="C27" s="43" t="s">
        <v>8</v>
      </c>
      <c r="D27" s="48">
        <v>43230</v>
      </c>
      <c r="E27" s="88" t="s">
        <v>66</v>
      </c>
      <c r="F27" s="43"/>
      <c r="G27" s="9">
        <v>123456.78</v>
      </c>
      <c r="H27" s="9"/>
      <c r="I27" s="9">
        <v>1</v>
      </c>
      <c r="J27" s="42" t="s">
        <v>86</v>
      </c>
      <c r="K27" s="42">
        <v>50</v>
      </c>
      <c r="L27" s="49">
        <v>43160</v>
      </c>
      <c r="M27" s="42"/>
      <c r="N27" s="42"/>
      <c r="O27" s="42"/>
      <c r="P27" s="41"/>
    </row>
    <row r="28" spans="1:16" s="37" customFormat="1" x14ac:dyDescent="0.2">
      <c r="A28" s="72"/>
      <c r="B28" s="73"/>
      <c r="C28" s="72"/>
      <c r="D28" s="72"/>
      <c r="E28" s="89"/>
      <c r="F28" s="72"/>
      <c r="G28" s="74"/>
      <c r="H28" s="74"/>
      <c r="I28" s="74"/>
      <c r="J28" s="75"/>
      <c r="K28" s="75"/>
      <c r="L28" s="76"/>
      <c r="M28" s="75"/>
      <c r="N28" s="75"/>
      <c r="O28" s="75"/>
      <c r="P28" s="75"/>
    </row>
    <row r="29" spans="1:16" x14ac:dyDescent="0.2">
      <c r="A29" s="71" t="s">
        <v>129</v>
      </c>
    </row>
    <row r="30" spans="1:16" s="53" customFormat="1" x14ac:dyDescent="0.2">
      <c r="A30" s="54" t="s">
        <v>0</v>
      </c>
      <c r="B30" s="54" t="s">
        <v>1</v>
      </c>
      <c r="C30" s="55" t="s">
        <v>6</v>
      </c>
      <c r="D30" s="55" t="s">
        <v>144</v>
      </c>
      <c r="E30" s="55" t="s">
        <v>2</v>
      </c>
      <c r="F30" s="54" t="s">
        <v>63</v>
      </c>
      <c r="G30" s="7" t="s">
        <v>11</v>
      </c>
      <c r="H30" s="26" t="s">
        <v>10</v>
      </c>
      <c r="I30" s="26" t="s">
        <v>12</v>
      </c>
      <c r="J30" s="7" t="s">
        <v>13</v>
      </c>
      <c r="K30" s="26" t="s">
        <v>77</v>
      </c>
      <c r="L30" s="7" t="s">
        <v>49</v>
      </c>
      <c r="M30" s="26" t="s">
        <v>78</v>
      </c>
      <c r="N30" s="26" t="s">
        <v>51</v>
      </c>
      <c r="O30" s="26" t="s">
        <v>79</v>
      </c>
      <c r="P30" s="27" t="s">
        <v>53</v>
      </c>
    </row>
    <row r="31" spans="1:16" s="37" customFormat="1" x14ac:dyDescent="0.2">
      <c r="A31" s="47" t="s">
        <v>83</v>
      </c>
      <c r="B31" s="47" t="s">
        <v>4</v>
      </c>
      <c r="C31" s="47" t="s">
        <v>8</v>
      </c>
      <c r="D31" s="141">
        <v>43230</v>
      </c>
      <c r="E31" s="52" t="s">
        <v>65</v>
      </c>
      <c r="F31" s="47"/>
      <c r="G31" s="10">
        <v>23456.87</v>
      </c>
      <c r="H31" s="10">
        <v>22648.23</v>
      </c>
      <c r="I31" s="10">
        <v>1</v>
      </c>
      <c r="J31" s="46" t="s">
        <v>86</v>
      </c>
      <c r="K31" s="46">
        <v>-100</v>
      </c>
      <c r="L31" s="67">
        <v>43160</v>
      </c>
      <c r="M31" s="46"/>
      <c r="N31" s="46"/>
      <c r="O31" s="46"/>
      <c r="P31" s="45"/>
    </row>
    <row r="33" spans="1:16" x14ac:dyDescent="0.2">
      <c r="A33" s="71" t="s">
        <v>113</v>
      </c>
    </row>
    <row r="34" spans="1:16" s="53" customFormat="1" x14ac:dyDescent="0.2">
      <c r="A34" s="54" t="s">
        <v>0</v>
      </c>
      <c r="B34" s="54" t="s">
        <v>1</v>
      </c>
      <c r="C34" s="55" t="s">
        <v>6</v>
      </c>
      <c r="D34" s="55" t="s">
        <v>144</v>
      </c>
      <c r="E34" s="55" t="s">
        <v>2</v>
      </c>
      <c r="F34" s="54" t="s">
        <v>63</v>
      </c>
      <c r="G34" s="7" t="s">
        <v>11</v>
      </c>
      <c r="H34" s="26" t="s">
        <v>10</v>
      </c>
      <c r="I34" s="26" t="s">
        <v>12</v>
      </c>
      <c r="J34" s="7" t="s">
        <v>13</v>
      </c>
      <c r="K34" s="26" t="s">
        <v>77</v>
      </c>
      <c r="L34" s="7" t="s">
        <v>49</v>
      </c>
      <c r="M34" s="26" t="s">
        <v>78</v>
      </c>
      <c r="N34" s="26" t="s">
        <v>51</v>
      </c>
      <c r="O34" s="26" t="s">
        <v>79</v>
      </c>
      <c r="P34" s="27" t="s">
        <v>53</v>
      </c>
    </row>
    <row r="35" spans="1:16" s="37" customFormat="1" x14ac:dyDescent="0.2">
      <c r="A35" s="43" t="s">
        <v>83</v>
      </c>
      <c r="B35" s="44" t="s">
        <v>4</v>
      </c>
      <c r="C35" s="43" t="s">
        <v>8</v>
      </c>
      <c r="D35" s="48">
        <v>43230</v>
      </c>
      <c r="E35" s="88" t="s">
        <v>66</v>
      </c>
      <c r="F35" s="43"/>
      <c r="G35" s="9">
        <v>123456.78</v>
      </c>
      <c r="H35" s="9"/>
      <c r="I35" s="9">
        <v>2</v>
      </c>
      <c r="J35" s="42" t="s">
        <v>84</v>
      </c>
      <c r="K35" s="42">
        <v>50</v>
      </c>
      <c r="L35" s="49">
        <v>43160</v>
      </c>
      <c r="M35" s="42">
        <v>50</v>
      </c>
      <c r="N35" s="49">
        <v>43191</v>
      </c>
      <c r="O35" s="42"/>
      <c r="P35" s="41"/>
    </row>
    <row r="36" spans="1:16" s="37" customFormat="1" x14ac:dyDescent="0.2">
      <c r="A36" s="77" t="s">
        <v>83</v>
      </c>
      <c r="B36" s="77" t="s">
        <v>4</v>
      </c>
      <c r="C36" s="77" t="s">
        <v>8</v>
      </c>
      <c r="D36" s="141">
        <v>43230</v>
      </c>
      <c r="E36" s="90" t="s">
        <v>65</v>
      </c>
      <c r="F36" s="77"/>
      <c r="G36" s="10">
        <v>123456.78</v>
      </c>
      <c r="H36" s="10"/>
      <c r="I36" s="10">
        <v>2</v>
      </c>
      <c r="J36" s="46" t="s">
        <v>84</v>
      </c>
      <c r="K36" s="46">
        <v>-100</v>
      </c>
      <c r="L36" s="67">
        <v>43160</v>
      </c>
      <c r="M36" s="46"/>
      <c r="N36" s="67"/>
      <c r="O36" s="46"/>
      <c r="P36" s="45"/>
    </row>
    <row r="38" spans="1:16" x14ac:dyDescent="0.2">
      <c r="A38" s="71" t="s">
        <v>105</v>
      </c>
    </row>
    <row r="39" spans="1:16" s="53" customFormat="1" x14ac:dyDescent="0.2">
      <c r="A39" s="54" t="s">
        <v>0</v>
      </c>
      <c r="B39" s="54" t="s">
        <v>1</v>
      </c>
      <c r="C39" s="55" t="s">
        <v>6</v>
      </c>
      <c r="D39" s="55" t="s">
        <v>144</v>
      </c>
      <c r="E39" s="55" t="s">
        <v>2</v>
      </c>
      <c r="F39" s="54" t="s">
        <v>63</v>
      </c>
      <c r="G39" s="7" t="s">
        <v>11</v>
      </c>
      <c r="H39" s="26" t="s">
        <v>10</v>
      </c>
      <c r="I39" s="26" t="s">
        <v>12</v>
      </c>
      <c r="J39" s="7" t="s">
        <v>13</v>
      </c>
      <c r="K39" s="26" t="s">
        <v>77</v>
      </c>
      <c r="L39" s="7" t="s">
        <v>49</v>
      </c>
      <c r="M39" s="26" t="s">
        <v>78</v>
      </c>
      <c r="N39" s="26" t="s">
        <v>51</v>
      </c>
      <c r="O39" s="26" t="s">
        <v>79</v>
      </c>
      <c r="P39" s="27" t="s">
        <v>53</v>
      </c>
    </row>
    <row r="40" spans="1:16" s="37" customFormat="1" x14ac:dyDescent="0.2">
      <c r="A40" s="47" t="s">
        <v>83</v>
      </c>
      <c r="B40" s="47" t="s">
        <v>5</v>
      </c>
      <c r="C40" s="47" t="s">
        <v>7</v>
      </c>
      <c r="D40" s="141">
        <v>43230</v>
      </c>
      <c r="E40" s="52" t="s">
        <v>24</v>
      </c>
      <c r="F40" s="47"/>
      <c r="G40" s="10"/>
      <c r="H40" s="10"/>
      <c r="I40" s="10"/>
      <c r="J40" s="46"/>
      <c r="K40" s="46"/>
      <c r="L40" s="46"/>
      <c r="M40" s="46"/>
      <c r="N40" s="46"/>
      <c r="O40" s="46"/>
      <c r="P40" s="45"/>
    </row>
    <row r="42" spans="1:16" x14ac:dyDescent="0.2">
      <c r="A42" s="71" t="s">
        <v>130</v>
      </c>
    </row>
    <row r="43" spans="1:16" s="53" customFormat="1" x14ac:dyDescent="0.2">
      <c r="A43" s="54" t="s">
        <v>0</v>
      </c>
      <c r="B43" s="54" t="s">
        <v>1</v>
      </c>
      <c r="C43" s="55" t="s">
        <v>6</v>
      </c>
      <c r="D43" s="55" t="s">
        <v>144</v>
      </c>
      <c r="E43" s="55" t="s">
        <v>2</v>
      </c>
      <c r="F43" s="54" t="s">
        <v>63</v>
      </c>
      <c r="G43" s="7" t="s">
        <v>11</v>
      </c>
      <c r="H43" s="26" t="s">
        <v>10</v>
      </c>
      <c r="I43" s="26" t="s">
        <v>12</v>
      </c>
      <c r="J43" s="7" t="s">
        <v>13</v>
      </c>
      <c r="K43" s="26" t="s">
        <v>77</v>
      </c>
      <c r="L43" s="7" t="s">
        <v>49</v>
      </c>
      <c r="M43" s="26" t="s">
        <v>78</v>
      </c>
      <c r="N43" s="26" t="s">
        <v>51</v>
      </c>
      <c r="O43" s="26" t="s">
        <v>79</v>
      </c>
      <c r="P43" s="27" t="s">
        <v>53</v>
      </c>
    </row>
    <row r="44" spans="1:16" s="37" customFormat="1" x14ac:dyDescent="0.2">
      <c r="A44" s="43" t="s">
        <v>83</v>
      </c>
      <c r="B44" s="44" t="s">
        <v>4</v>
      </c>
      <c r="C44" s="43" t="s">
        <v>7</v>
      </c>
      <c r="D44" s="48">
        <v>43230</v>
      </c>
      <c r="E44" s="88" t="s">
        <v>90</v>
      </c>
      <c r="F44" s="48"/>
      <c r="G44" s="9"/>
      <c r="H44" s="9"/>
      <c r="I44" s="9">
        <v>1</v>
      </c>
      <c r="J44" s="42" t="s">
        <v>84</v>
      </c>
      <c r="K44" s="42"/>
      <c r="L44" s="42"/>
      <c r="M44" s="42"/>
      <c r="N44" s="42"/>
      <c r="O44" s="42"/>
      <c r="P44" s="41"/>
    </row>
    <row r="46" spans="1:16" x14ac:dyDescent="0.2">
      <c r="A46" s="71" t="s">
        <v>109</v>
      </c>
    </row>
    <row r="47" spans="1:16" s="53" customFormat="1" x14ac:dyDescent="0.2">
      <c r="A47" s="54" t="s">
        <v>0</v>
      </c>
      <c r="B47" s="54" t="s">
        <v>1</v>
      </c>
      <c r="C47" s="55" t="s">
        <v>6</v>
      </c>
      <c r="D47" s="55" t="s">
        <v>144</v>
      </c>
      <c r="E47" s="55" t="s">
        <v>2</v>
      </c>
      <c r="F47" s="54" t="s">
        <v>63</v>
      </c>
      <c r="G47" s="7" t="s">
        <v>11</v>
      </c>
      <c r="H47" s="26" t="s">
        <v>10</v>
      </c>
      <c r="I47" s="26" t="s">
        <v>12</v>
      </c>
      <c r="J47" s="7" t="s">
        <v>13</v>
      </c>
      <c r="K47" s="26" t="s">
        <v>77</v>
      </c>
      <c r="L47" s="7" t="s">
        <v>49</v>
      </c>
      <c r="M47" s="26" t="s">
        <v>78</v>
      </c>
      <c r="N47" s="26" t="s">
        <v>51</v>
      </c>
      <c r="O47" s="26" t="s">
        <v>79</v>
      </c>
      <c r="P47" s="27" t="s">
        <v>53</v>
      </c>
    </row>
    <row r="48" spans="1:16" s="37" customFormat="1" x14ac:dyDescent="0.2">
      <c r="A48" s="43" t="s">
        <v>83</v>
      </c>
      <c r="B48" s="44" t="s">
        <v>4</v>
      </c>
      <c r="C48" s="43" t="s">
        <v>7</v>
      </c>
      <c r="D48" s="43"/>
      <c r="E48" s="88" t="s">
        <v>106</v>
      </c>
      <c r="F48" s="48">
        <v>43187</v>
      </c>
      <c r="G48" s="9"/>
      <c r="H48" s="9"/>
      <c r="I48" s="9">
        <v>1</v>
      </c>
      <c r="J48" s="42" t="s">
        <v>86</v>
      </c>
      <c r="K48" s="42"/>
      <c r="L48" s="42"/>
      <c r="M48" s="42"/>
      <c r="N48" s="42"/>
      <c r="O48" s="42"/>
      <c r="P48" s="41"/>
    </row>
    <row r="50" spans="1:16" x14ac:dyDescent="0.2">
      <c r="A50" s="71" t="s">
        <v>110</v>
      </c>
    </row>
    <row r="51" spans="1:16" s="53" customFormat="1" x14ac:dyDescent="0.2">
      <c r="A51" s="54" t="s">
        <v>0</v>
      </c>
      <c r="B51" s="54" t="s">
        <v>1</v>
      </c>
      <c r="C51" s="55" t="s">
        <v>6</v>
      </c>
      <c r="D51" s="55" t="s">
        <v>144</v>
      </c>
      <c r="E51" s="55" t="s">
        <v>2</v>
      </c>
      <c r="F51" s="54" t="s">
        <v>63</v>
      </c>
      <c r="G51" s="7" t="s">
        <v>11</v>
      </c>
      <c r="H51" s="26" t="s">
        <v>10</v>
      </c>
      <c r="I51" s="26" t="s">
        <v>12</v>
      </c>
      <c r="J51" s="7" t="s">
        <v>13</v>
      </c>
      <c r="K51" s="26" t="s">
        <v>77</v>
      </c>
      <c r="L51" s="7" t="s">
        <v>49</v>
      </c>
      <c r="M51" s="26" t="s">
        <v>78</v>
      </c>
      <c r="N51" s="26" t="s">
        <v>51</v>
      </c>
      <c r="O51" s="26" t="s">
        <v>79</v>
      </c>
      <c r="P51" s="27" t="s">
        <v>53</v>
      </c>
    </row>
    <row r="52" spans="1:16" s="37" customFormat="1" x14ac:dyDescent="0.2">
      <c r="A52" s="47" t="s">
        <v>83</v>
      </c>
      <c r="B52" s="47" t="s">
        <v>4</v>
      </c>
      <c r="C52" s="47" t="s">
        <v>7</v>
      </c>
      <c r="D52" s="141">
        <v>43230</v>
      </c>
      <c r="E52" s="52" t="s">
        <v>71</v>
      </c>
      <c r="F52" s="47"/>
      <c r="G52" s="10"/>
      <c r="H52" s="10"/>
      <c r="I52" s="10">
        <v>1</v>
      </c>
      <c r="J52" s="46" t="s">
        <v>86</v>
      </c>
      <c r="K52" s="46"/>
      <c r="L52" s="46"/>
      <c r="M52" s="46"/>
      <c r="N52" s="46"/>
      <c r="O52" s="46"/>
      <c r="P52" s="45"/>
    </row>
    <row r="54" spans="1:16" x14ac:dyDescent="0.2">
      <c r="A54" s="71" t="s">
        <v>111</v>
      </c>
    </row>
    <row r="55" spans="1:16" s="53" customFormat="1" x14ac:dyDescent="0.2">
      <c r="A55" s="54" t="s">
        <v>0</v>
      </c>
      <c r="B55" s="54" t="s">
        <v>1</v>
      </c>
      <c r="C55" s="55" t="s">
        <v>6</v>
      </c>
      <c r="D55" s="55" t="s">
        <v>144</v>
      </c>
      <c r="E55" s="55" t="s">
        <v>2</v>
      </c>
      <c r="F55" s="54" t="s">
        <v>63</v>
      </c>
      <c r="G55" s="7" t="s">
        <v>11</v>
      </c>
      <c r="H55" s="26" t="s">
        <v>10</v>
      </c>
      <c r="I55" s="26" t="s">
        <v>12</v>
      </c>
      <c r="J55" s="7" t="s">
        <v>13</v>
      </c>
      <c r="K55" s="26" t="s">
        <v>77</v>
      </c>
      <c r="L55" s="7" t="s">
        <v>49</v>
      </c>
      <c r="M55" s="26" t="s">
        <v>78</v>
      </c>
      <c r="N55" s="26" t="s">
        <v>51</v>
      </c>
      <c r="O55" s="26" t="s">
        <v>79</v>
      </c>
      <c r="P55" s="27" t="s">
        <v>53</v>
      </c>
    </row>
    <row r="56" spans="1:16" s="37" customFormat="1" x14ac:dyDescent="0.2">
      <c r="A56" s="47" t="s">
        <v>83</v>
      </c>
      <c r="B56" s="47" t="s">
        <v>4</v>
      </c>
      <c r="C56" s="47" t="s">
        <v>7</v>
      </c>
      <c r="D56" s="141">
        <v>43230</v>
      </c>
      <c r="E56" s="52" t="s">
        <v>72</v>
      </c>
      <c r="F56" s="47"/>
      <c r="G56" s="10"/>
      <c r="H56" s="10"/>
      <c r="I56" s="10">
        <v>1</v>
      </c>
      <c r="J56" s="46" t="s">
        <v>86</v>
      </c>
      <c r="K56" s="46"/>
      <c r="L56" s="46"/>
      <c r="M56" s="46"/>
      <c r="N56" s="46"/>
      <c r="O56" s="46"/>
      <c r="P56" s="45"/>
    </row>
    <row r="58" spans="1:16" x14ac:dyDescent="0.2">
      <c r="A58" s="71" t="s">
        <v>112</v>
      </c>
    </row>
    <row r="59" spans="1:16" s="53" customFormat="1" x14ac:dyDescent="0.2">
      <c r="A59" s="54" t="s">
        <v>0</v>
      </c>
      <c r="B59" s="54" t="s">
        <v>1</v>
      </c>
      <c r="C59" s="55" t="s">
        <v>6</v>
      </c>
      <c r="D59" s="55" t="s">
        <v>144</v>
      </c>
      <c r="E59" s="55" t="s">
        <v>2</v>
      </c>
      <c r="F59" s="54" t="s">
        <v>63</v>
      </c>
      <c r="G59" s="7" t="s">
        <v>11</v>
      </c>
      <c r="H59" s="26" t="s">
        <v>10</v>
      </c>
      <c r="I59" s="26" t="s">
        <v>12</v>
      </c>
      <c r="J59" s="7" t="s">
        <v>13</v>
      </c>
      <c r="K59" s="26" t="s">
        <v>77</v>
      </c>
      <c r="L59" s="7" t="s">
        <v>49</v>
      </c>
      <c r="M59" s="26" t="s">
        <v>78</v>
      </c>
      <c r="N59" s="26" t="s">
        <v>51</v>
      </c>
      <c r="O59" s="26" t="s">
        <v>79</v>
      </c>
      <c r="P59" s="27" t="s">
        <v>53</v>
      </c>
    </row>
    <row r="60" spans="1:16" s="37" customFormat="1" x14ac:dyDescent="0.2">
      <c r="A60" s="40" t="s">
        <v>83</v>
      </c>
      <c r="B60" s="47" t="s">
        <v>4</v>
      </c>
      <c r="C60" s="40" t="s">
        <v>60</v>
      </c>
      <c r="D60" s="141">
        <v>43230</v>
      </c>
      <c r="E60" s="91" t="s">
        <v>80</v>
      </c>
      <c r="F60" s="40"/>
      <c r="G60" s="11"/>
      <c r="H60" s="11"/>
      <c r="I60" s="11"/>
      <c r="J60" s="39"/>
      <c r="K60" s="39"/>
      <c r="L60" s="39"/>
      <c r="M60" s="39"/>
      <c r="N60" s="39"/>
      <c r="O60" s="39"/>
      <c r="P60" s="38"/>
    </row>
    <row r="62" spans="1:16" x14ac:dyDescent="0.2">
      <c r="A62" s="71" t="s">
        <v>131</v>
      </c>
    </row>
    <row r="63" spans="1:16" s="53" customFormat="1" x14ac:dyDescent="0.2">
      <c r="A63" s="54" t="s">
        <v>0</v>
      </c>
      <c r="B63" s="54" t="s">
        <v>1</v>
      </c>
      <c r="C63" s="55" t="s">
        <v>6</v>
      </c>
      <c r="D63" s="55" t="s">
        <v>144</v>
      </c>
      <c r="E63" s="55" t="s">
        <v>2</v>
      </c>
      <c r="F63" s="54" t="s">
        <v>63</v>
      </c>
      <c r="G63" s="7" t="s">
        <v>11</v>
      </c>
      <c r="H63" s="26" t="s">
        <v>10</v>
      </c>
      <c r="I63" s="26" t="s">
        <v>12</v>
      </c>
      <c r="J63" s="7" t="s">
        <v>13</v>
      </c>
      <c r="K63" s="26" t="s">
        <v>77</v>
      </c>
      <c r="L63" s="7" t="s">
        <v>49</v>
      </c>
      <c r="M63" s="26" t="s">
        <v>78</v>
      </c>
      <c r="N63" s="26" t="s">
        <v>51</v>
      </c>
      <c r="O63" s="26" t="s">
        <v>79</v>
      </c>
      <c r="P63" s="27" t="s">
        <v>53</v>
      </c>
    </row>
    <row r="64" spans="1:16" s="37" customFormat="1" ht="38.25" x14ac:dyDescent="0.2">
      <c r="A64" s="40" t="s">
        <v>83</v>
      </c>
      <c r="B64" s="47" t="s">
        <v>4</v>
      </c>
      <c r="C64" s="40" t="s">
        <v>135</v>
      </c>
      <c r="D64" s="141">
        <v>43230</v>
      </c>
      <c r="E64" s="91" t="s">
        <v>138</v>
      </c>
      <c r="F64" s="40"/>
      <c r="G64" s="11"/>
      <c r="H64" s="11"/>
      <c r="I64" s="11"/>
      <c r="J64" s="39" t="s">
        <v>84</v>
      </c>
      <c r="K64" s="39"/>
      <c r="L64" s="39"/>
      <c r="M64" s="39"/>
      <c r="N64" s="39"/>
      <c r="O64" s="39"/>
      <c r="P64" s="38"/>
    </row>
    <row r="66" spans="1:16" x14ac:dyDescent="0.2">
      <c r="A66" s="71" t="s">
        <v>134</v>
      </c>
    </row>
    <row r="67" spans="1:16" s="53" customFormat="1" x14ac:dyDescent="0.2">
      <c r="A67" s="54" t="s">
        <v>0</v>
      </c>
      <c r="B67" s="54" t="s">
        <v>1</v>
      </c>
      <c r="C67" s="55" t="s">
        <v>6</v>
      </c>
      <c r="D67" s="55" t="s">
        <v>144</v>
      </c>
      <c r="E67" s="55" t="s">
        <v>2</v>
      </c>
      <c r="F67" s="54" t="s">
        <v>63</v>
      </c>
      <c r="G67" s="7" t="s">
        <v>11</v>
      </c>
      <c r="H67" s="26" t="s">
        <v>10</v>
      </c>
      <c r="I67" s="26" t="s">
        <v>12</v>
      </c>
      <c r="J67" s="7" t="s">
        <v>13</v>
      </c>
      <c r="K67" s="26" t="s">
        <v>77</v>
      </c>
      <c r="L67" s="7" t="s">
        <v>49</v>
      </c>
      <c r="M67" s="26" t="s">
        <v>78</v>
      </c>
      <c r="N67" s="26" t="s">
        <v>51</v>
      </c>
      <c r="O67" s="26" t="s">
        <v>79</v>
      </c>
      <c r="P67" s="27" t="s">
        <v>53</v>
      </c>
    </row>
    <row r="68" spans="1:16" s="37" customFormat="1" x14ac:dyDescent="0.2">
      <c r="A68" s="47" t="s">
        <v>83</v>
      </c>
      <c r="B68" s="47" t="s">
        <v>4</v>
      </c>
      <c r="C68" s="47" t="s">
        <v>7</v>
      </c>
      <c r="D68" s="141">
        <v>43230</v>
      </c>
      <c r="E68" s="52" t="s">
        <v>92</v>
      </c>
      <c r="F68" s="47"/>
      <c r="G68" s="10"/>
      <c r="H68" s="10"/>
      <c r="I68" s="10">
        <v>1</v>
      </c>
      <c r="J68" s="46" t="s">
        <v>86</v>
      </c>
      <c r="K68" s="46"/>
      <c r="L68" s="46"/>
      <c r="M68" s="46"/>
      <c r="N68" s="46"/>
      <c r="O68" s="46"/>
      <c r="P68" s="45"/>
    </row>
    <row r="70" spans="1:16" x14ac:dyDescent="0.2">
      <c r="A70" s="71" t="s">
        <v>133</v>
      </c>
    </row>
    <row r="71" spans="1:16" s="53" customFormat="1" x14ac:dyDescent="0.2">
      <c r="A71" s="54" t="s">
        <v>0</v>
      </c>
      <c r="B71" s="54" t="s">
        <v>1</v>
      </c>
      <c r="C71" s="55" t="s">
        <v>6</v>
      </c>
      <c r="D71" s="55" t="s">
        <v>144</v>
      </c>
      <c r="E71" s="55" t="s">
        <v>2</v>
      </c>
      <c r="F71" s="54" t="s">
        <v>63</v>
      </c>
      <c r="G71" s="7" t="s">
        <v>11</v>
      </c>
      <c r="H71" s="26" t="s">
        <v>10</v>
      </c>
      <c r="I71" s="26" t="s">
        <v>12</v>
      </c>
      <c r="J71" s="7" t="s">
        <v>13</v>
      </c>
      <c r="K71" s="26" t="s">
        <v>77</v>
      </c>
      <c r="L71" s="7" t="s">
        <v>49</v>
      </c>
      <c r="M71" s="26" t="s">
        <v>78</v>
      </c>
      <c r="N71" s="26" t="s">
        <v>51</v>
      </c>
      <c r="O71" s="26" t="s">
        <v>79</v>
      </c>
      <c r="P71" s="27" t="s">
        <v>53</v>
      </c>
    </row>
    <row r="72" spans="1:16" s="37" customFormat="1" x14ac:dyDescent="0.2">
      <c r="A72" s="47" t="s">
        <v>83</v>
      </c>
      <c r="B72" s="47" t="s">
        <v>4</v>
      </c>
      <c r="C72" s="47" t="s">
        <v>7</v>
      </c>
      <c r="D72" s="141">
        <v>43230</v>
      </c>
      <c r="E72" s="52" t="s">
        <v>97</v>
      </c>
      <c r="F72" s="47"/>
      <c r="G72" s="10"/>
      <c r="H72" s="10"/>
      <c r="I72" s="10">
        <v>1</v>
      </c>
      <c r="J72" s="46" t="s">
        <v>86</v>
      </c>
      <c r="K72" s="46"/>
      <c r="L72" s="46"/>
      <c r="M72" s="46"/>
      <c r="N72" s="46"/>
      <c r="O72" s="46"/>
      <c r="P72" s="45"/>
    </row>
  </sheetData>
  <sheetProtection sheet="1" objects="1" scenarios="1"/>
  <conditionalFormatting sqref="G3:P3">
    <cfRule type="cellIs" priority="20" stopIfTrue="1" operator="equal">
      <formula>"#VALUE"</formula>
    </cfRule>
  </conditionalFormatting>
  <conditionalFormatting sqref="G7:P7">
    <cfRule type="cellIs" priority="19" stopIfTrue="1" operator="equal">
      <formula>"#VALUE"</formula>
    </cfRule>
  </conditionalFormatting>
  <conditionalFormatting sqref="G11:P11">
    <cfRule type="cellIs" priority="18" stopIfTrue="1" operator="equal">
      <formula>"#VALUE"</formula>
    </cfRule>
  </conditionalFormatting>
  <conditionalFormatting sqref="G15:P15">
    <cfRule type="cellIs" priority="17" stopIfTrue="1" operator="equal">
      <formula>"#VALUE"</formula>
    </cfRule>
  </conditionalFormatting>
  <conditionalFormatting sqref="G19:P19">
    <cfRule type="cellIs" priority="16" stopIfTrue="1" operator="equal">
      <formula>"#VALUE"</formula>
    </cfRule>
  </conditionalFormatting>
  <conditionalFormatting sqref="G23:P23">
    <cfRule type="cellIs" priority="15" stopIfTrue="1" operator="equal">
      <formula>"#VALUE"</formula>
    </cfRule>
  </conditionalFormatting>
  <conditionalFormatting sqref="G31:P31">
    <cfRule type="cellIs" priority="14" stopIfTrue="1" operator="equal">
      <formula>"#VALUE"</formula>
    </cfRule>
  </conditionalFormatting>
  <conditionalFormatting sqref="G27:P28">
    <cfRule type="cellIs" priority="13" stopIfTrue="1" operator="equal">
      <formula>"#VALUE"</formula>
    </cfRule>
  </conditionalFormatting>
  <conditionalFormatting sqref="G40:P40">
    <cfRule type="cellIs" priority="12" stopIfTrue="1" operator="equal">
      <formula>"#VALUE"</formula>
    </cfRule>
  </conditionalFormatting>
  <conditionalFormatting sqref="G48:P48">
    <cfRule type="cellIs" priority="11" stopIfTrue="1" operator="equal">
      <formula>"#VALUE"</formula>
    </cfRule>
  </conditionalFormatting>
  <conditionalFormatting sqref="G52:P52">
    <cfRule type="cellIs" priority="10" stopIfTrue="1" operator="equal">
      <formula>"#VALUE"</formula>
    </cfRule>
  </conditionalFormatting>
  <conditionalFormatting sqref="G56:P56">
    <cfRule type="cellIs" priority="9" stopIfTrue="1" operator="equal">
      <formula>"#VALUE"</formula>
    </cfRule>
  </conditionalFormatting>
  <conditionalFormatting sqref="G60:P60">
    <cfRule type="cellIs" priority="8" stopIfTrue="1" operator="equal">
      <formula>"#VALUE"</formula>
    </cfRule>
  </conditionalFormatting>
  <conditionalFormatting sqref="G35:P35">
    <cfRule type="cellIs" priority="7" stopIfTrue="1" operator="equal">
      <formula>"#VALUE"</formula>
    </cfRule>
  </conditionalFormatting>
  <conditionalFormatting sqref="G36:P36">
    <cfRule type="cellIs" priority="5" stopIfTrue="1" operator="equal">
      <formula>"#VALUE"</formula>
    </cfRule>
  </conditionalFormatting>
  <conditionalFormatting sqref="G44:P44">
    <cfRule type="cellIs" priority="4" stopIfTrue="1" operator="equal">
      <formula>"#VALUE"</formula>
    </cfRule>
  </conditionalFormatting>
  <conditionalFormatting sqref="G64:P64">
    <cfRule type="cellIs" priority="3" stopIfTrue="1" operator="equal">
      <formula>"#VALUE"</formula>
    </cfRule>
  </conditionalFormatting>
  <conditionalFormatting sqref="G68:P68">
    <cfRule type="cellIs" priority="2" stopIfTrue="1" operator="equal">
      <formula>"#VALUE"</formula>
    </cfRule>
  </conditionalFormatting>
  <conditionalFormatting sqref="G72:P72">
    <cfRule type="cellIs" priority="1" stopIfTrue="1" operator="equal">
      <formula>"#VALUE"</formula>
    </cfRule>
  </conditionalFormatting>
  <dataValidations count="3">
    <dataValidation type="list" showInputMessage="1" showErrorMessage="1" sqref="E3 E72 E68 E64 E44 E35:E36 E27:E28 E56 E52 E48 E40 E60 E31 E23 E19 E15 E11 E7">
      <formula1>INDIRECT(SUBSTITUTE(C3," ",""))</formula1>
    </dataValidation>
    <dataValidation type="list" allowBlank="1" showInputMessage="1" showErrorMessage="1" sqref="C72 C11 C15 C19 C31 C40 C52 C56 C60 C36 C64 C68 C3 C7">
      <formula1>Exception</formula1>
    </dataValidation>
    <dataValidation type="list" showInputMessage="1" showErrorMessage="1" sqref="B3 B7 B11 B15 B19 B23 B31 B60 B40 B48 B52 B56 B27:B28 B35:B36 B44 B64 B68 B72">
      <formula1>"MPF, Servicer"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Exception Request Form</vt:lpstr>
      <vt:lpstr>Missing Loans</vt:lpstr>
      <vt:lpstr>Amortization Schedule</vt:lpstr>
      <vt:lpstr>Examples</vt:lpstr>
      <vt:lpstr>AmortizationSchedule</vt:lpstr>
      <vt:lpstr>CurtailmentError</vt:lpstr>
      <vt:lpstr>Exception</vt:lpstr>
      <vt:lpstr>MissingLoan</vt:lpstr>
      <vt:lpstr>PaymentError</vt:lpstr>
      <vt:lpstr>PayoffError</vt:lpstr>
      <vt:lpstr>PreviousBalance</vt:lpstr>
      <vt:lpstr>'Exception Request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Laura</dc:creator>
  <cp:lastModifiedBy>Malusa, Michael</cp:lastModifiedBy>
  <cp:lastPrinted>2018-05-03T15:09:38Z</cp:lastPrinted>
  <dcterms:created xsi:type="dcterms:W3CDTF">2017-09-26T02:43:51Z</dcterms:created>
  <dcterms:modified xsi:type="dcterms:W3CDTF">2019-04-30T14:29:04Z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dduffy@microsoft.com</vt:lpwstr>
  </property>
  <property fmtid="{D5CDD505-2E9C-101B-9397-08002B2CF9AE}" pid="5" name="MSIP_Label_f42aa342-8706-4288-bd11-ebb85995028c_SetDate">
    <vt:lpwstr>2017-12-01T21:02:41.2840312Z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A44787D4-0540-4523-9961-78E4036D8C6D}">
    <vt:lpwstr>{23CE7923-58F4-4828-B319-5C36DEDAAC8F}</vt:lpwstr>
  </property>
</Properties>
</file>